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90" windowWidth="28035" windowHeight="12345"/>
  </bookViews>
  <sheets>
    <sheet name="01岗" sheetId="1" r:id="rId1"/>
  </sheets>
  <calcPr calcId="144525"/>
</workbook>
</file>

<file path=xl/calcChain.xml><?xml version="1.0" encoding="utf-8"?>
<calcChain xmlns="http://schemas.openxmlformats.org/spreadsheetml/2006/main">
  <c r="J6" i="1" l="1"/>
  <c r="H6" i="1"/>
  <c r="K6" i="1" s="1"/>
  <c r="G6" i="1"/>
  <c r="J8" i="1"/>
  <c r="J3" i="1"/>
  <c r="J5" i="1"/>
  <c r="J10" i="1"/>
  <c r="J7" i="1"/>
  <c r="J11" i="1"/>
  <c r="J9" i="1"/>
  <c r="G5" i="1"/>
  <c r="H5" i="1" s="1"/>
  <c r="G12" i="1"/>
  <c r="H12" i="1" s="1"/>
  <c r="G10" i="1"/>
  <c r="H10" i="1" s="1"/>
  <c r="G7" i="1"/>
  <c r="H7" i="1" s="1"/>
  <c r="G11" i="1"/>
  <c r="H11" i="1" s="1"/>
  <c r="G9" i="1"/>
  <c r="H9" i="1" s="1"/>
  <c r="J4" i="1"/>
  <c r="G8" i="1"/>
  <c r="H8" i="1" s="1"/>
  <c r="G3" i="1"/>
  <c r="H3" i="1" s="1"/>
  <c r="G4" i="1"/>
  <c r="H4" i="1" s="1"/>
  <c r="K9" i="1" l="1"/>
  <c r="K10" i="1"/>
  <c r="K5" i="1"/>
  <c r="K8" i="1"/>
  <c r="K11" i="1"/>
  <c r="K7" i="1"/>
  <c r="K3" i="1"/>
  <c r="K4" i="1"/>
</calcChain>
</file>

<file path=xl/sharedStrings.xml><?xml version="1.0" encoding="utf-8"?>
<sst xmlns="http://schemas.openxmlformats.org/spreadsheetml/2006/main" count="48" uniqueCount="38">
  <si>
    <t>序号</t>
  </si>
  <si>
    <t>姓名</t>
  </si>
  <si>
    <t>准考证号</t>
  </si>
  <si>
    <t>单位</t>
  </si>
  <si>
    <t>报考岗位及代码</t>
  </si>
  <si>
    <t>笔试成绩</t>
  </si>
  <si>
    <t>笔试成绩（百分制）</t>
  </si>
  <si>
    <t>笔试成绩30%</t>
  </si>
  <si>
    <t>专业测试成绩</t>
  </si>
  <si>
    <t>专业测试成绩40%</t>
  </si>
  <si>
    <t>笔试、专业测试成绩</t>
  </si>
  <si>
    <t>笔试、专业测试排名</t>
  </si>
  <si>
    <t>是否进入下一轮</t>
  </si>
  <si>
    <t>是</t>
    <phoneticPr fontId="8" type="noConversion"/>
  </si>
  <si>
    <t>是</t>
    <phoneticPr fontId="8" type="noConversion"/>
  </si>
  <si>
    <t>缺考</t>
    <phoneticPr fontId="8" type="noConversion"/>
  </si>
  <si>
    <t>贵阳市自然资源市场管理中心专业测试成绩及进入面试环节人员名单</t>
    <phoneticPr fontId="8" type="noConversion"/>
  </si>
  <si>
    <t>蔡钰婷</t>
  </si>
  <si>
    <t>唐璇</t>
  </si>
  <si>
    <t>陈誉彰</t>
  </si>
  <si>
    <t>杨佳琴</t>
  </si>
  <si>
    <t>谭羽昕</t>
  </si>
  <si>
    <t>贺昱彤</t>
  </si>
  <si>
    <t>黄俞富</t>
  </si>
  <si>
    <t>梁琦</t>
  </si>
  <si>
    <t>邓熠洋</t>
  </si>
  <si>
    <t>沈昕晨</t>
  </si>
  <si>
    <t>1152011501508</t>
  </si>
  <si>
    <t>1152011500318</t>
  </si>
  <si>
    <t>1152011500810</t>
  </si>
  <si>
    <t>1152011502120</t>
  </si>
  <si>
    <t>1152011500603</t>
  </si>
  <si>
    <t>1152011501311</t>
  </si>
  <si>
    <t>1152011500912</t>
  </si>
  <si>
    <t>1152011501005</t>
  </si>
  <si>
    <t>1152011500724</t>
  </si>
  <si>
    <t>1152011501501</t>
  </si>
  <si>
    <t>贵阳市自然资源市场管理服务中心</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</si>
</sst>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0" x14ac:knownFonts="1">
    <font>
      <sz val="11"/>
      <color theme="1"/>
      <name val="宋体"/>
      <family val="2"/>
      <charset val="134"/>
      <scheme val="minor"/>
    </font>
    <font>
      <sz val="11"/>
      <color theme="1"/>
      <name val="宋体"/>
      <charset val="134"/>
      <scheme val="minor"/>
    </font>
    <font>
      <b/>
      <sz val="10"/>
      <color theme="1"/>
      <name val="宋体"/>
      <family val="3"/>
      <charset val="134"/>
    </font>
    <font>
      <b/>
      <sz val="10"/>
      <color theme="1"/>
      <name val="宋体"/>
      <family val="3"/>
      <charset val="134"/>
      <scheme val="minor"/>
    </font>
    <font>
      <sz val="16"/>
      <color theme="1"/>
      <name val="方正小标宋简体"/>
      <family val="4"/>
      <charset val="134"/>
    </font>
    <font>
      <sz val="12"/>
      <name val="宋体"/>
      <charset val="134"/>
    </font>
    <font>
      <sz val="12"/>
      <color indexed="8"/>
      <name val="宋体"/>
      <family val="3"/>
      <charset val="134"/>
    </font>
    <font>
      <sz val="11"/>
      <color indexed="8"/>
      <name val="宋体"/>
      <family val="3"/>
      <charset val="134"/>
    </font>
    <font>
      <sz val="9"/>
      <name val="宋体"/>
      <family val="2"/>
      <charset val="134"/>
      <scheme val="minor"/>
    </font>
    <font>
      <sz val="12"/>
      <name val="宋体"/>
      <family val="3"/>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indexed="64"/>
      </left>
      <right style="thin">
        <color indexed="64"/>
      </right>
      <top style="thin">
        <color indexed="64"/>
      </top>
      <bottom style="thin">
        <color indexed="64"/>
      </bottom>
      <diagonal/>
    </border>
  </borders>
  <cellStyleXfs count="8">
    <xf numFmtId="0" fontId="0" fillId="0" borderId="0">
      <alignment vertical="center"/>
    </xf>
    <xf numFmtId="0" fontId="1" fillId="0" borderId="0">
      <alignment vertical="center"/>
    </xf>
    <xf numFmtId="0" fontId="5"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9" fillId="0" borderId="0">
      <alignment vertical="center"/>
    </xf>
  </cellStyleXfs>
  <cellXfs count="14">
    <xf numFmtId="0" fontId="0" fillId="0" borderId="0" xfId="0">
      <alignment vertical="center"/>
    </xf>
    <xf numFmtId="0" fontId="2"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0" fillId="0" borderId="0" xfId="0" applyAlignment="1">
      <alignment horizontal="center" vertical="center"/>
    </xf>
    <xf numFmtId="176" fontId="0" fillId="0" borderId="3" xfId="0" applyNumberFormat="1" applyBorder="1" applyAlignment="1">
      <alignment horizontal="center" vertical="center"/>
    </xf>
    <xf numFmtId="0" fontId="0" fillId="0" borderId="3" xfId="0" applyBorder="1" applyAlignment="1">
      <alignment horizontal="center" vertical="center"/>
    </xf>
    <xf numFmtId="0" fontId="9" fillId="2" borderId="3" xfId="7" applyFont="1" applyFill="1" applyBorder="1" applyAlignment="1">
      <alignment horizontal="center" vertical="center"/>
    </xf>
    <xf numFmtId="0" fontId="9" fillId="2" borderId="3" xfId="7" applyFont="1" applyFill="1" applyBorder="1" applyAlignment="1">
      <alignment horizontal="center" vertical="center"/>
    </xf>
    <xf numFmtId="0" fontId="6" fillId="2" borderId="3" xfId="7" applyFont="1" applyFill="1" applyBorder="1" applyAlignment="1">
      <alignment horizontal="center" vertical="center"/>
    </xf>
    <xf numFmtId="49" fontId="9" fillId="2" borderId="3" xfId="7" applyNumberFormat="1" applyFont="1" applyFill="1" applyBorder="1" applyAlignment="1">
      <alignment horizontal="center" vertical="center"/>
    </xf>
    <xf numFmtId="0" fontId="9" fillId="2" borderId="3" xfId="7" applyFont="1" applyFill="1" applyBorder="1" applyAlignment="1">
      <alignment horizontal="center" vertical="center"/>
    </xf>
    <xf numFmtId="0" fontId="6" fillId="2" borderId="3" xfId="7" applyFont="1" applyFill="1" applyBorder="1" applyAlignment="1">
      <alignment horizontal="center" vertical="center"/>
    </xf>
    <xf numFmtId="49" fontId="9" fillId="2" borderId="3" xfId="7" applyNumberFormat="1" applyFont="1" applyFill="1" applyBorder="1" applyAlignment="1">
      <alignment horizontal="center" vertical="center"/>
    </xf>
    <xf numFmtId="0" fontId="4" fillId="0" borderId="2" xfId="1" applyFont="1" applyBorder="1" applyAlignment="1">
      <alignment horizontal="center" vertical="center"/>
    </xf>
  </cellXfs>
  <cellStyles count="8">
    <cellStyle name="常规" xfId="0" builtinId="0"/>
    <cellStyle name="常规 2" xfId="1"/>
    <cellStyle name="常规 2 2" xfId="3"/>
    <cellStyle name="常规 3" xfId="4"/>
    <cellStyle name="常规 4" xfId="5"/>
    <cellStyle name="常规 5" xfId="6"/>
    <cellStyle name="常规 6" xfId="2"/>
    <cellStyle name="常规 7"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2"/>
  <sheetViews>
    <sheetView tabSelected="1" workbookViewId="0">
      <selection activeCell="I11" sqref="I11"/>
    </sheetView>
  </sheetViews>
  <sheetFormatPr defaultRowHeight="13.5" x14ac:dyDescent="0.15"/>
  <cols>
    <col min="1" max="1" width="7.375" style="3" customWidth="1"/>
    <col min="3" max="3" width="16.125" customWidth="1"/>
    <col min="4" max="4" width="34.25" customWidth="1"/>
    <col min="5" max="5" width="15.75" customWidth="1"/>
    <col min="7" max="13" width="9" style="3"/>
  </cols>
  <sheetData>
    <row r="1" spans="1:13" ht="47.25" customHeight="1" x14ac:dyDescent="0.15">
      <c r="A1" s="13" t="s">
        <v>16</v>
      </c>
      <c r="B1" s="13"/>
      <c r="C1" s="13"/>
      <c r="D1" s="13"/>
      <c r="E1" s="13"/>
      <c r="F1" s="13"/>
      <c r="G1" s="13"/>
      <c r="H1" s="13"/>
      <c r="I1" s="13"/>
      <c r="J1" s="13"/>
      <c r="K1" s="13"/>
      <c r="L1" s="13"/>
      <c r="M1" s="13"/>
    </row>
    <row r="2" spans="1:13" ht="36" x14ac:dyDescent="0.15">
      <c r="A2" s="2" t="s">
        <v>0</v>
      </c>
      <c r="B2" s="1" t="s">
        <v>1</v>
      </c>
      <c r="C2" s="1" t="s">
        <v>2</v>
      </c>
      <c r="D2" s="1" t="s">
        <v>3</v>
      </c>
      <c r="E2" s="1" t="s">
        <v>4</v>
      </c>
      <c r="F2" s="1" t="s">
        <v>5</v>
      </c>
      <c r="G2" s="1" t="s">
        <v>6</v>
      </c>
      <c r="H2" s="1" t="s">
        <v>7</v>
      </c>
      <c r="I2" s="1" t="s">
        <v>8</v>
      </c>
      <c r="J2" s="1" t="s">
        <v>9</v>
      </c>
      <c r="K2" s="1" t="s">
        <v>10</v>
      </c>
      <c r="L2" s="1" t="s">
        <v>11</v>
      </c>
      <c r="M2" s="2" t="s">
        <v>12</v>
      </c>
    </row>
    <row r="3" spans="1:13" ht="30.75" customHeight="1" x14ac:dyDescent="0.15">
      <c r="A3" s="5">
        <v>1</v>
      </c>
      <c r="B3" s="6" t="s">
        <v>18</v>
      </c>
      <c r="C3" s="7" t="s">
        <v>28</v>
      </c>
      <c r="D3" s="8" t="s">
        <v>37</v>
      </c>
      <c r="E3" s="9">
        <v>20101013201</v>
      </c>
      <c r="F3" s="10">
        <v>205.5</v>
      </c>
      <c r="G3" s="4">
        <f t="shared" ref="G3:G12" si="0">F3/3</f>
        <v>68.5</v>
      </c>
      <c r="H3" s="5">
        <f t="shared" ref="H3:H12" si="1">G3*0.3</f>
        <v>20.55</v>
      </c>
      <c r="I3" s="5">
        <v>75.8</v>
      </c>
      <c r="J3" s="5">
        <f t="shared" ref="J3:J11" si="2">I3*0.4</f>
        <v>30.32</v>
      </c>
      <c r="K3" s="5">
        <f t="shared" ref="K3:K11" si="3">H3+J3</f>
        <v>50.870000000000005</v>
      </c>
      <c r="L3" s="5">
        <v>1</v>
      </c>
      <c r="M3" s="5" t="s">
        <v>13</v>
      </c>
    </row>
    <row r="4" spans="1:13" ht="30.75" customHeight="1" x14ac:dyDescent="0.15">
      <c r="A4" s="5">
        <v>2</v>
      </c>
      <c r="B4" s="6" t="s">
        <v>17</v>
      </c>
      <c r="C4" s="7" t="s">
        <v>27</v>
      </c>
      <c r="D4" s="8" t="s">
        <v>37</v>
      </c>
      <c r="E4" s="9">
        <v>20101013201</v>
      </c>
      <c r="F4" s="10">
        <v>216.5</v>
      </c>
      <c r="G4" s="4">
        <f t="shared" si="0"/>
        <v>72.166666666666671</v>
      </c>
      <c r="H4" s="5">
        <f t="shared" si="1"/>
        <v>21.650000000000002</v>
      </c>
      <c r="I4" s="5">
        <v>71.55</v>
      </c>
      <c r="J4" s="5">
        <f t="shared" si="2"/>
        <v>28.62</v>
      </c>
      <c r="K4" s="5">
        <f t="shared" si="3"/>
        <v>50.27</v>
      </c>
      <c r="L4" s="5">
        <v>2</v>
      </c>
      <c r="M4" s="5" t="s">
        <v>14</v>
      </c>
    </row>
    <row r="5" spans="1:13" ht="30.75" customHeight="1" x14ac:dyDescent="0.15">
      <c r="A5" s="5">
        <v>3</v>
      </c>
      <c r="B5" s="6" t="s">
        <v>20</v>
      </c>
      <c r="C5" s="7" t="s">
        <v>30</v>
      </c>
      <c r="D5" s="8" t="s">
        <v>37</v>
      </c>
      <c r="E5" s="9">
        <v>20101013201</v>
      </c>
      <c r="F5" s="10">
        <v>198</v>
      </c>
      <c r="G5" s="4">
        <f t="shared" si="0"/>
        <v>66</v>
      </c>
      <c r="H5" s="5">
        <f t="shared" si="1"/>
        <v>19.8</v>
      </c>
      <c r="I5" s="5">
        <v>75.349999999999994</v>
      </c>
      <c r="J5" s="5">
        <f t="shared" si="2"/>
        <v>30.14</v>
      </c>
      <c r="K5" s="5">
        <f t="shared" si="3"/>
        <v>49.94</v>
      </c>
      <c r="L5" s="5">
        <v>3</v>
      </c>
      <c r="M5" s="5" t="s">
        <v>13</v>
      </c>
    </row>
    <row r="6" spans="1:13" ht="30.75" customHeight="1" x14ac:dyDescent="0.15">
      <c r="A6" s="5">
        <v>4</v>
      </c>
      <c r="B6" s="6" t="s">
        <v>26</v>
      </c>
      <c r="C6" s="7" t="s">
        <v>36</v>
      </c>
      <c r="D6" s="8" t="s">
        <v>37</v>
      </c>
      <c r="E6" s="9">
        <v>20101013201</v>
      </c>
      <c r="F6" s="10">
        <v>176.5</v>
      </c>
      <c r="G6" s="4">
        <f t="shared" si="0"/>
        <v>58.833333333333336</v>
      </c>
      <c r="H6" s="5">
        <f t="shared" si="1"/>
        <v>17.649999999999999</v>
      </c>
      <c r="I6" s="5">
        <v>77.2</v>
      </c>
      <c r="J6" s="5">
        <f t="shared" si="2"/>
        <v>30.880000000000003</v>
      </c>
      <c r="K6" s="5">
        <f t="shared" si="3"/>
        <v>48.53</v>
      </c>
      <c r="L6" s="5">
        <v>4</v>
      </c>
      <c r="M6" s="5"/>
    </row>
    <row r="7" spans="1:13" ht="30.75" customHeight="1" x14ac:dyDescent="0.15">
      <c r="A7" s="5">
        <v>5</v>
      </c>
      <c r="B7" s="6" t="s">
        <v>23</v>
      </c>
      <c r="C7" s="7" t="s">
        <v>33</v>
      </c>
      <c r="D7" s="8" t="s">
        <v>37</v>
      </c>
      <c r="E7" s="9">
        <v>20101013201</v>
      </c>
      <c r="F7" s="10">
        <v>180</v>
      </c>
      <c r="G7" s="4">
        <f t="shared" si="0"/>
        <v>60</v>
      </c>
      <c r="H7" s="5">
        <f t="shared" si="1"/>
        <v>18</v>
      </c>
      <c r="I7" s="5">
        <v>74.650000000000006</v>
      </c>
      <c r="J7" s="5">
        <f t="shared" si="2"/>
        <v>29.860000000000003</v>
      </c>
      <c r="K7" s="5">
        <f t="shared" si="3"/>
        <v>47.86</v>
      </c>
      <c r="L7" s="5">
        <v>5</v>
      </c>
      <c r="M7" s="5"/>
    </row>
    <row r="8" spans="1:13" ht="30.75" customHeight="1" x14ac:dyDescent="0.15">
      <c r="A8" s="5">
        <v>6</v>
      </c>
      <c r="B8" s="6" t="s">
        <v>19</v>
      </c>
      <c r="C8" s="7" t="s">
        <v>29</v>
      </c>
      <c r="D8" s="8" t="s">
        <v>37</v>
      </c>
      <c r="E8" s="9">
        <v>20101013201</v>
      </c>
      <c r="F8" s="10">
        <v>202</v>
      </c>
      <c r="G8" s="4">
        <f t="shared" si="0"/>
        <v>67.333333333333329</v>
      </c>
      <c r="H8" s="5">
        <f t="shared" si="1"/>
        <v>20.2</v>
      </c>
      <c r="I8" s="5">
        <v>61.4</v>
      </c>
      <c r="J8" s="5">
        <f t="shared" si="2"/>
        <v>24.560000000000002</v>
      </c>
      <c r="K8" s="5">
        <f t="shared" si="3"/>
        <v>44.760000000000005</v>
      </c>
      <c r="L8" s="5">
        <v>6</v>
      </c>
      <c r="M8" s="5"/>
    </row>
    <row r="9" spans="1:13" ht="30.75" customHeight="1" x14ac:dyDescent="0.15">
      <c r="A9" s="5">
        <v>7</v>
      </c>
      <c r="B9" s="6" t="s">
        <v>22</v>
      </c>
      <c r="C9" s="7" t="s">
        <v>32</v>
      </c>
      <c r="D9" s="8" t="s">
        <v>37</v>
      </c>
      <c r="E9" s="9">
        <v>20101013201</v>
      </c>
      <c r="F9" s="10">
        <v>180.5</v>
      </c>
      <c r="G9" s="4">
        <f t="shared" si="0"/>
        <v>60.166666666666664</v>
      </c>
      <c r="H9" s="5">
        <f t="shared" si="1"/>
        <v>18.049999999999997</v>
      </c>
      <c r="I9" s="5">
        <v>65.75</v>
      </c>
      <c r="J9" s="5">
        <f t="shared" si="2"/>
        <v>26.3</v>
      </c>
      <c r="K9" s="5">
        <f t="shared" si="3"/>
        <v>44.349999999999994</v>
      </c>
      <c r="L9" s="5">
        <v>7</v>
      </c>
      <c r="M9" s="5"/>
    </row>
    <row r="10" spans="1:13" ht="30.75" customHeight="1" x14ac:dyDescent="0.15">
      <c r="A10" s="5">
        <v>8</v>
      </c>
      <c r="B10" s="6" t="s">
        <v>21</v>
      </c>
      <c r="C10" s="7" t="s">
        <v>31</v>
      </c>
      <c r="D10" s="8" t="s">
        <v>37</v>
      </c>
      <c r="E10" s="9">
        <v>20101013201</v>
      </c>
      <c r="F10" s="10">
        <v>183.5</v>
      </c>
      <c r="G10" s="4">
        <f t="shared" si="0"/>
        <v>61.166666666666664</v>
      </c>
      <c r="H10" s="5">
        <f t="shared" si="1"/>
        <v>18.349999999999998</v>
      </c>
      <c r="I10" s="5">
        <v>64.3</v>
      </c>
      <c r="J10" s="5">
        <f t="shared" si="2"/>
        <v>25.72</v>
      </c>
      <c r="K10" s="5">
        <f t="shared" si="3"/>
        <v>44.069999999999993</v>
      </c>
      <c r="L10" s="5">
        <v>8</v>
      </c>
      <c r="M10" s="5"/>
    </row>
    <row r="11" spans="1:13" ht="30.75" customHeight="1" x14ac:dyDescent="0.15">
      <c r="A11" s="5">
        <v>9</v>
      </c>
      <c r="B11" s="6" t="s">
        <v>24</v>
      </c>
      <c r="C11" s="7" t="s">
        <v>34</v>
      </c>
      <c r="D11" s="8" t="s">
        <v>37</v>
      </c>
      <c r="E11" s="9">
        <v>20101013201</v>
      </c>
      <c r="F11" s="10">
        <v>179.5</v>
      </c>
      <c r="G11" s="4">
        <f t="shared" si="0"/>
        <v>59.833333333333336</v>
      </c>
      <c r="H11" s="5">
        <f t="shared" si="1"/>
        <v>17.95</v>
      </c>
      <c r="I11" s="5">
        <v>62.85</v>
      </c>
      <c r="J11" s="5">
        <f t="shared" si="2"/>
        <v>25.14</v>
      </c>
      <c r="K11" s="5">
        <f t="shared" si="3"/>
        <v>43.09</v>
      </c>
      <c r="L11" s="5">
        <v>9</v>
      </c>
      <c r="M11" s="5"/>
    </row>
    <row r="12" spans="1:13" ht="30.75" customHeight="1" x14ac:dyDescent="0.15">
      <c r="A12" s="5">
        <v>10</v>
      </c>
      <c r="B12" s="10" t="s">
        <v>25</v>
      </c>
      <c r="C12" s="10" t="s">
        <v>35</v>
      </c>
      <c r="D12" s="11" t="s">
        <v>37</v>
      </c>
      <c r="E12" s="12">
        <v>20101013201</v>
      </c>
      <c r="F12" s="10">
        <v>177.5</v>
      </c>
      <c r="G12" s="4">
        <f t="shared" si="0"/>
        <v>59.166666666666664</v>
      </c>
      <c r="H12" s="5">
        <f t="shared" si="1"/>
        <v>17.75</v>
      </c>
      <c r="I12" s="5"/>
      <c r="J12" s="5"/>
      <c r="K12" s="5"/>
      <c r="L12" s="5"/>
      <c r="M12" s="5" t="s">
        <v>15</v>
      </c>
    </row>
  </sheetData>
  <sortState ref="A3:M12">
    <sortCondition descending="1" ref="K3:K12"/>
  </sortState>
  <mergeCells count="1">
    <mergeCell ref="A1:M1"/>
  </mergeCells>
  <phoneticPr fontId="8" type="noConversion"/>
  <pageMargins left="0.7" right="0.7" top="0.75" bottom="0.75" header="0.3" footer="0.3"/>
  <pageSetup paperSize="9" scale="8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01岗</vt:lpstr>
    </vt:vector>
  </TitlesOfParts>
  <Company>SysCeo.com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Microsoft</cp:lastModifiedBy>
  <cp:lastPrinted>2025-06-17T03:24:28Z</cp:lastPrinted>
  <dcterms:created xsi:type="dcterms:W3CDTF">2025-06-17T01:34:10Z</dcterms:created>
  <dcterms:modified xsi:type="dcterms:W3CDTF">2025-06-17T03:38:44Z</dcterms:modified>
</cp:coreProperties>
</file>