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45" activeTab="3"/>
  </bookViews>
  <sheets>
    <sheet name="01岗" sheetId="1" r:id="rId1"/>
    <sheet name="02岗" sheetId="2" r:id="rId2"/>
    <sheet name="03岗" sheetId="3" r:id="rId3"/>
    <sheet name="04岗" sheetId="4" r:id="rId4"/>
  </sheets>
  <calcPr calcId="144525"/>
</workbook>
</file>

<file path=xl/calcChain.xml><?xml version="1.0" encoding="utf-8"?>
<calcChain xmlns="http://schemas.openxmlformats.org/spreadsheetml/2006/main">
  <c r="G7" i="4" l="1"/>
  <c r="H7" i="4" s="1"/>
  <c r="G6" i="4"/>
  <c r="H6" i="4" s="1"/>
  <c r="G5" i="4"/>
  <c r="H5" i="4" s="1"/>
  <c r="J3" i="4"/>
  <c r="G3" i="4"/>
  <c r="H3" i="4" s="1"/>
  <c r="J4" i="4"/>
  <c r="G4" i="4"/>
  <c r="H4" i="4" s="1"/>
  <c r="K4" i="4" s="1"/>
  <c r="J4" i="3"/>
  <c r="G4" i="3"/>
  <c r="H4" i="3" s="1"/>
  <c r="K4" i="3" s="1"/>
  <c r="G6" i="3"/>
  <c r="H6" i="3" s="1"/>
  <c r="G5" i="3"/>
  <c r="H5" i="3" s="1"/>
  <c r="J3" i="3"/>
  <c r="G3" i="3"/>
  <c r="H3" i="3" s="1"/>
  <c r="K4" i="2"/>
  <c r="K3" i="2"/>
  <c r="J4" i="2"/>
  <c r="J3" i="2"/>
  <c r="H4" i="2"/>
  <c r="H3" i="2"/>
  <c r="G4" i="2"/>
  <c r="G3" i="2"/>
  <c r="J5" i="1"/>
  <c r="J4" i="1"/>
  <c r="K4" i="1" s="1"/>
  <c r="J6" i="1"/>
  <c r="J12" i="1"/>
  <c r="J8" i="1"/>
  <c r="J10" i="1"/>
  <c r="J7" i="1"/>
  <c r="J11" i="1"/>
  <c r="J9" i="1"/>
  <c r="G6" i="1"/>
  <c r="H6" i="1" s="1"/>
  <c r="K6" i="1" s="1"/>
  <c r="G12" i="1"/>
  <c r="H12" i="1" s="1"/>
  <c r="K12" i="1" s="1"/>
  <c r="G8" i="1"/>
  <c r="H8" i="1" s="1"/>
  <c r="K8" i="1" s="1"/>
  <c r="G10" i="1"/>
  <c r="H10" i="1" s="1"/>
  <c r="K10" i="1" s="1"/>
  <c r="G7" i="1"/>
  <c r="H7" i="1" s="1"/>
  <c r="K7" i="1" s="1"/>
  <c r="G11" i="1"/>
  <c r="H11" i="1" s="1"/>
  <c r="K11" i="1" s="1"/>
  <c r="G9" i="1"/>
  <c r="H9" i="1" s="1"/>
  <c r="K9" i="1" s="1"/>
  <c r="J3" i="1"/>
  <c r="G5" i="1"/>
  <c r="H5" i="1" s="1"/>
  <c r="K5" i="1" s="1"/>
  <c r="G4" i="1"/>
  <c r="H4" i="1" s="1"/>
  <c r="G3" i="1"/>
  <c r="H3" i="1" s="1"/>
  <c r="K3" i="4" l="1"/>
  <c r="K3" i="3"/>
  <c r="K3" i="1"/>
</calcChain>
</file>

<file path=xl/sharedStrings.xml><?xml version="1.0" encoding="utf-8"?>
<sst xmlns="http://schemas.openxmlformats.org/spreadsheetml/2006/main" count="154" uniqueCount="66">
  <si>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</si>
  <si>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</si>
  <si>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</si>
  <si>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</si>
  <si>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</si>
  <si>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</si>
  <si>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</si>
  <si>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笔试成绩30%</t>
  </si>
  <si>
    <t>专业测试成绩</t>
  </si>
  <si>
    <t>专业测试成绩40%</t>
  </si>
  <si>
    <t>笔试、专业测试成绩</t>
  </si>
  <si>
    <t>笔试、专业测试排名</t>
  </si>
  <si>
    <t>是否进入下一轮</t>
  </si>
  <si>
    <t>是</t>
    <phoneticPr fontId="8" type="noConversion"/>
  </si>
  <si>
    <t>是</t>
    <phoneticPr fontId="8" type="noConversion"/>
  </si>
  <si>
    <t>贵阳市不动产登记中心专业测试成绩及进入面试环节人员名单</t>
    <phoneticPr fontId="8" type="noConversion"/>
  </si>
  <si>
    <t>杨芳怡</t>
  </si>
  <si>
    <t>姚灿超</t>
  </si>
  <si>
    <t>何旋律</t>
  </si>
  <si>
    <t>邓宇妍</t>
  </si>
  <si>
    <t>代素霞</t>
  </si>
  <si>
    <t>罗昌丽</t>
  </si>
  <si>
    <t>胡景纯</t>
  </si>
  <si>
    <t>金艳</t>
  </si>
  <si>
    <t>龚珊</t>
  </si>
  <si>
    <t>殷小露</t>
  </si>
  <si>
    <t>1152011501526</t>
  </si>
  <si>
    <t>1152011501404</t>
  </si>
  <si>
    <t>1152011500202</t>
  </si>
  <si>
    <t>1152011501126</t>
  </si>
  <si>
    <t>1152011501724</t>
  </si>
  <si>
    <t>1152011501225</t>
  </si>
  <si>
    <t>1152011501220</t>
  </si>
  <si>
    <t>1152011501408</t>
  </si>
  <si>
    <t>1152011501018</t>
  </si>
  <si>
    <t>1152011501405</t>
  </si>
  <si>
    <t>贵阳市不动产登记中心</t>
  </si>
  <si>
    <t>20101013101</t>
  </si>
  <si>
    <t>是</t>
    <phoneticPr fontId="8" type="noConversion"/>
  </si>
  <si>
    <t>唐裕婷</t>
  </si>
  <si>
    <t>王绥炎</t>
  </si>
  <si>
    <t>1152011501026</t>
  </si>
  <si>
    <t>1152011501214</t>
  </si>
  <si>
    <t>20101013102</t>
  </si>
  <si>
    <t>燕江凯</t>
  </si>
  <si>
    <t>张洋文</t>
  </si>
  <si>
    <t>余婧</t>
  </si>
  <si>
    <t>左祥</t>
  </si>
  <si>
    <t>1152011501315</t>
  </si>
  <si>
    <t>1152011501015</t>
  </si>
  <si>
    <t>1152011502218</t>
  </si>
  <si>
    <t>1152011500705</t>
  </si>
  <si>
    <t>20101013103</t>
  </si>
  <si>
    <t>缺考</t>
    <phoneticPr fontId="8" type="noConversion"/>
  </si>
  <si>
    <t>专业测试成绩未达最低合格分数线</t>
    <phoneticPr fontId="8" type="noConversion"/>
  </si>
  <si>
    <t>宋欣儒</t>
  </si>
  <si>
    <t>李青芸</t>
  </si>
  <si>
    <t>崔超</t>
  </si>
  <si>
    <t>卢晓兰</t>
  </si>
  <si>
    <t>艾雯雯</t>
  </si>
  <si>
    <t>1152011501204</t>
  </si>
  <si>
    <t>1152011501709</t>
  </si>
  <si>
    <t>1152011500302</t>
  </si>
  <si>
    <t>1152011502214</t>
  </si>
  <si>
    <t>1152011500727</t>
  </si>
  <si>
    <t>20101013104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</si>
</sst>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2"/>
      <name val="宋体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9" fillId="2" borderId="3" xfId="7" applyFont="1" applyFill="1" applyBorder="1" applyAlignment="1">
      <alignment horizontal="center" vertical="center"/>
    </xf>
    <xf numFmtId="0" fontId="6" fillId="2" borderId="3" xfId="7" applyFont="1" applyFill="1" applyBorder="1" applyAlignment="1">
      <alignment horizontal="center" vertical="center"/>
    </xf>
    <xf numFmtId="49" fontId="9" fillId="2" borderId="3" xfId="7" applyNumberFormat="1" applyFont="1" applyFill="1" applyBorder="1" applyAlignment="1">
      <alignment horizontal="center" vertical="center"/>
    </xf>
    <xf numFmtId="0" fontId="9" fillId="2" borderId="3" xfId="7" applyFont="1" applyFill="1" applyBorder="1" applyAlignment="1">
      <alignment horizontal="center" vertical="center"/>
    </xf>
    <xf numFmtId="0" fontId="9" fillId="2" borderId="3" xfId="7" applyFont="1" applyFill="1" applyBorder="1" applyAlignment="1">
      <alignment horizontal="center" vertical="center"/>
    </xf>
    <xf numFmtId="0" fontId="9" fillId="2" borderId="3" xfId="7" applyFont="1" applyFill="1" applyBorder="1" applyAlignment="1">
      <alignment horizontal="center" vertical="center"/>
    </xf>
    <xf numFmtId="0" fontId="6" fillId="2" borderId="3" xfId="7" applyFont="1" applyFill="1" applyBorder="1" applyAlignment="1">
      <alignment horizontal="center" vertical="center"/>
    </xf>
    <xf numFmtId="49" fontId="9" fillId="2" borderId="3" xfId="7" applyNumberFormat="1" applyFont="1" applyFill="1" applyBorder="1" applyAlignment="1">
      <alignment horizontal="center" vertical="center"/>
    </xf>
    <xf numFmtId="0" fontId="9" fillId="2" borderId="3" xfId="7" applyFont="1" applyFill="1" applyBorder="1" applyAlignment="1">
      <alignment horizontal="center" vertical="center"/>
    </xf>
    <xf numFmtId="0" fontId="9" fillId="2" borderId="3" xfId="7" applyFont="1" applyFill="1" applyBorder="1" applyAlignment="1">
      <alignment horizontal="center" vertical="center"/>
    </xf>
    <xf numFmtId="0" fontId="6" fillId="2" borderId="3" xfId="7" applyFont="1" applyFill="1" applyBorder="1" applyAlignment="1">
      <alignment horizontal="center" vertical="center"/>
    </xf>
    <xf numFmtId="0" fontId="9" fillId="2" borderId="3" xfId="7" applyFont="1" applyFill="1" applyBorder="1" applyAlignment="1">
      <alignment horizontal="center" vertical="center"/>
    </xf>
    <xf numFmtId="0" fontId="9" fillId="2" borderId="3" xfId="7" applyFont="1" applyFill="1" applyBorder="1" applyAlignment="1">
      <alignment horizontal="center" vertical="center"/>
    </xf>
    <xf numFmtId="49" fontId="9" fillId="2" borderId="3" xfId="7" applyNumberFormat="1" applyFont="1" applyFill="1" applyBorder="1" applyAlignment="1">
      <alignment horizontal="center" vertical="center"/>
    </xf>
    <xf numFmtId="0" fontId="9" fillId="2" borderId="3" xfId="7" applyFont="1" applyFill="1" applyBorder="1" applyAlignment="1">
      <alignment horizontal="center" vertical="center"/>
    </xf>
    <xf numFmtId="0" fontId="6" fillId="2" borderId="3" xfId="7" applyFont="1" applyFill="1" applyBorder="1" applyAlignment="1">
      <alignment horizontal="center" vertical="center"/>
    </xf>
    <xf numFmtId="49" fontId="9" fillId="2" borderId="3" xfId="7" applyNumberFormat="1" applyFont="1" applyFill="1" applyBorder="1" applyAlignment="1">
      <alignment horizontal="center" vertical="center"/>
    </xf>
    <xf numFmtId="0" fontId="9" fillId="2" borderId="3" xfId="7" applyFont="1" applyFill="1" applyBorder="1" applyAlignment="1">
      <alignment horizontal="center" vertical="center"/>
    </xf>
    <xf numFmtId="0" fontId="9" fillId="2" borderId="3" xfId="7" applyFont="1" applyFill="1" applyBorder="1" applyAlignment="1">
      <alignment horizontal="center" vertical="center"/>
    </xf>
    <xf numFmtId="49" fontId="9" fillId="2" borderId="3" xfId="7" applyNumberFormat="1" applyFont="1" applyFill="1" applyBorder="1" applyAlignment="1">
      <alignment horizontal="center" vertical="center"/>
    </xf>
    <xf numFmtId="0" fontId="9" fillId="2" borderId="3" xfId="7" applyFont="1" applyFill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</cellXfs>
  <cellStyles count="8">
    <cellStyle name="常规" xfId="0" builtinId="0"/>
    <cellStyle name="常规 2" xfId="1"/>
    <cellStyle name="常规 2 2" xfId="3"/>
    <cellStyle name="常规 3" xfId="4"/>
    <cellStyle name="常规 4" xfId="5"/>
    <cellStyle name="常规 5" xfId="6"/>
    <cellStyle name="常规 6" xfId="2"/>
    <cellStyle name="常规 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"/>
  <sheetViews>
    <sheetView workbookViewId="0">
      <selection activeCell="I21" sqref="I21"/>
    </sheetView>
  </sheetViews>
  <sheetFormatPr defaultRowHeight="13.5" x14ac:dyDescent="0.15"/>
  <cols>
    <col min="1" max="1" width="5.875" style="3" customWidth="1"/>
    <col min="3" max="3" width="16.5" customWidth="1"/>
    <col min="4" max="4" width="23.875" customWidth="1"/>
    <col min="5" max="5" width="15.75" customWidth="1"/>
    <col min="7" max="13" width="9" style="3"/>
  </cols>
  <sheetData>
    <row r="1" spans="1:13" ht="47.25" customHeight="1" x14ac:dyDescent="0.15">
      <c r="A1" s="28" t="s">
        <v>15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36" x14ac:dyDescent="0.15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12</v>
      </c>
    </row>
    <row r="3" spans="1:13" ht="30.75" customHeight="1" x14ac:dyDescent="0.15">
      <c r="A3" s="5">
        <v>1</v>
      </c>
      <c r="B3" s="7" t="s">
        <v>16</v>
      </c>
      <c r="C3" s="7" t="s">
        <v>26</v>
      </c>
      <c r="D3" s="8" t="s">
        <v>36</v>
      </c>
      <c r="E3" s="9" t="s">
        <v>37</v>
      </c>
      <c r="F3" s="7">
        <v>221.5</v>
      </c>
      <c r="G3" s="4">
        <f t="shared" ref="G3:G12" si="0">F3/3</f>
        <v>73.833333333333329</v>
      </c>
      <c r="H3" s="5">
        <f t="shared" ref="H3:H12" si="1">G3*0.3</f>
        <v>22.15</v>
      </c>
      <c r="I3" s="5">
        <v>85.4</v>
      </c>
      <c r="J3" s="5">
        <f t="shared" ref="J3:J12" si="2">I3*0.4</f>
        <v>34.160000000000004</v>
      </c>
      <c r="K3" s="5">
        <f t="shared" ref="K3:K12" si="3">H3+J3</f>
        <v>56.31</v>
      </c>
      <c r="L3" s="5">
        <v>1</v>
      </c>
      <c r="M3" s="5" t="s">
        <v>38</v>
      </c>
    </row>
    <row r="4" spans="1:13" ht="30.75" customHeight="1" x14ac:dyDescent="0.15">
      <c r="A4" s="5">
        <v>2</v>
      </c>
      <c r="B4" s="7" t="s">
        <v>18</v>
      </c>
      <c r="C4" s="7" t="s">
        <v>28</v>
      </c>
      <c r="D4" s="8" t="s">
        <v>36</v>
      </c>
      <c r="E4" s="9" t="s">
        <v>37</v>
      </c>
      <c r="F4" s="7">
        <v>198.5</v>
      </c>
      <c r="G4" s="4">
        <f t="shared" si="0"/>
        <v>66.166666666666671</v>
      </c>
      <c r="H4" s="5">
        <f t="shared" si="1"/>
        <v>19.850000000000001</v>
      </c>
      <c r="I4" s="5">
        <v>79.95</v>
      </c>
      <c r="J4" s="5">
        <f t="shared" si="2"/>
        <v>31.980000000000004</v>
      </c>
      <c r="K4" s="5">
        <f t="shared" si="3"/>
        <v>51.830000000000005</v>
      </c>
      <c r="L4" s="5">
        <v>2</v>
      </c>
      <c r="M4" s="5" t="s">
        <v>14</v>
      </c>
    </row>
    <row r="5" spans="1:13" ht="30.75" customHeight="1" x14ac:dyDescent="0.15">
      <c r="A5" s="5">
        <v>3</v>
      </c>
      <c r="B5" s="7" t="s">
        <v>17</v>
      </c>
      <c r="C5" s="7" t="s">
        <v>27</v>
      </c>
      <c r="D5" s="8" t="s">
        <v>36</v>
      </c>
      <c r="E5" s="9" t="s">
        <v>37</v>
      </c>
      <c r="F5" s="7">
        <v>204.5</v>
      </c>
      <c r="G5" s="4">
        <f t="shared" si="0"/>
        <v>68.166666666666671</v>
      </c>
      <c r="H5" s="5">
        <f t="shared" si="1"/>
        <v>20.45</v>
      </c>
      <c r="I5" s="5">
        <v>75.2</v>
      </c>
      <c r="J5" s="5">
        <f t="shared" si="2"/>
        <v>30.080000000000002</v>
      </c>
      <c r="K5" s="5">
        <f t="shared" si="3"/>
        <v>50.53</v>
      </c>
      <c r="L5" s="5">
        <v>3</v>
      </c>
      <c r="M5" s="5" t="s">
        <v>14</v>
      </c>
    </row>
    <row r="6" spans="1:13" ht="30.75" customHeight="1" x14ac:dyDescent="0.15">
      <c r="A6" s="5">
        <v>4</v>
      </c>
      <c r="B6" s="7" t="s">
        <v>19</v>
      </c>
      <c r="C6" s="7" t="s">
        <v>29</v>
      </c>
      <c r="D6" s="8" t="s">
        <v>36</v>
      </c>
      <c r="E6" s="9" t="s">
        <v>37</v>
      </c>
      <c r="F6" s="7">
        <v>182.5</v>
      </c>
      <c r="G6" s="4">
        <f t="shared" si="0"/>
        <v>60.833333333333336</v>
      </c>
      <c r="H6" s="5">
        <f t="shared" si="1"/>
        <v>18.25</v>
      </c>
      <c r="I6" s="5">
        <v>78.8</v>
      </c>
      <c r="J6" s="5">
        <f t="shared" si="2"/>
        <v>31.52</v>
      </c>
      <c r="K6" s="5">
        <f t="shared" si="3"/>
        <v>49.769999999999996</v>
      </c>
      <c r="L6" s="5">
        <v>4</v>
      </c>
      <c r="M6" s="5"/>
    </row>
    <row r="7" spans="1:13" ht="30.75" customHeight="1" x14ac:dyDescent="0.15">
      <c r="A7" s="5">
        <v>5</v>
      </c>
      <c r="B7" s="7" t="s">
        <v>23</v>
      </c>
      <c r="C7" s="7" t="s">
        <v>33</v>
      </c>
      <c r="D7" s="8" t="s">
        <v>36</v>
      </c>
      <c r="E7" s="9" t="s">
        <v>37</v>
      </c>
      <c r="F7" s="7">
        <v>171</v>
      </c>
      <c r="G7" s="4">
        <f t="shared" si="0"/>
        <v>57</v>
      </c>
      <c r="H7" s="5">
        <f t="shared" si="1"/>
        <v>17.099999999999998</v>
      </c>
      <c r="I7" s="5">
        <v>77.95</v>
      </c>
      <c r="J7" s="5">
        <f t="shared" si="2"/>
        <v>31.180000000000003</v>
      </c>
      <c r="K7" s="5">
        <f t="shared" si="3"/>
        <v>48.28</v>
      </c>
      <c r="L7" s="5">
        <v>5</v>
      </c>
      <c r="M7" s="5"/>
    </row>
    <row r="8" spans="1:13" ht="30.75" customHeight="1" x14ac:dyDescent="0.15">
      <c r="A8" s="5">
        <v>6</v>
      </c>
      <c r="B8" s="7" t="s">
        <v>21</v>
      </c>
      <c r="C8" s="7" t="s">
        <v>31</v>
      </c>
      <c r="D8" s="8" t="s">
        <v>36</v>
      </c>
      <c r="E8" s="9" t="s">
        <v>37</v>
      </c>
      <c r="F8" s="7">
        <v>176</v>
      </c>
      <c r="G8" s="4">
        <f t="shared" si="0"/>
        <v>58.666666666666664</v>
      </c>
      <c r="H8" s="5">
        <f t="shared" si="1"/>
        <v>17.599999999999998</v>
      </c>
      <c r="I8" s="5">
        <v>75.7</v>
      </c>
      <c r="J8" s="5">
        <f t="shared" si="2"/>
        <v>30.28</v>
      </c>
      <c r="K8" s="5">
        <f t="shared" si="3"/>
        <v>47.879999999999995</v>
      </c>
      <c r="L8" s="5">
        <v>6</v>
      </c>
      <c r="M8" s="5"/>
    </row>
    <row r="9" spans="1:13" ht="30.75" customHeight="1" x14ac:dyDescent="0.15">
      <c r="A9" s="5">
        <v>7</v>
      </c>
      <c r="B9" s="7" t="s">
        <v>25</v>
      </c>
      <c r="C9" s="7" t="s">
        <v>35</v>
      </c>
      <c r="D9" s="8" t="s">
        <v>36</v>
      </c>
      <c r="E9" s="9" t="s">
        <v>37</v>
      </c>
      <c r="F9" s="7">
        <v>164.5</v>
      </c>
      <c r="G9" s="4">
        <f t="shared" si="0"/>
        <v>54.833333333333336</v>
      </c>
      <c r="H9" s="5">
        <f t="shared" si="1"/>
        <v>16.45</v>
      </c>
      <c r="I9" s="5">
        <v>75.650000000000006</v>
      </c>
      <c r="J9" s="5">
        <f t="shared" si="2"/>
        <v>30.260000000000005</v>
      </c>
      <c r="K9" s="5">
        <f t="shared" si="3"/>
        <v>46.710000000000008</v>
      </c>
      <c r="L9" s="5">
        <v>7</v>
      </c>
      <c r="M9" s="5"/>
    </row>
    <row r="10" spans="1:13" ht="30.75" customHeight="1" x14ac:dyDescent="0.15">
      <c r="A10" s="5">
        <v>8</v>
      </c>
      <c r="B10" s="7" t="s">
        <v>22</v>
      </c>
      <c r="C10" s="7" t="s">
        <v>32</v>
      </c>
      <c r="D10" s="8" t="s">
        <v>36</v>
      </c>
      <c r="E10" s="9" t="s">
        <v>37</v>
      </c>
      <c r="F10" s="7">
        <v>175.5</v>
      </c>
      <c r="G10" s="4">
        <f t="shared" si="0"/>
        <v>58.5</v>
      </c>
      <c r="H10" s="5">
        <f t="shared" si="1"/>
        <v>17.55</v>
      </c>
      <c r="I10" s="5">
        <v>72.400000000000006</v>
      </c>
      <c r="J10" s="5">
        <f t="shared" si="2"/>
        <v>28.960000000000004</v>
      </c>
      <c r="K10" s="5">
        <f t="shared" si="3"/>
        <v>46.510000000000005</v>
      </c>
      <c r="L10" s="5">
        <v>8</v>
      </c>
      <c r="M10" s="5"/>
    </row>
    <row r="11" spans="1:13" ht="30.75" customHeight="1" x14ac:dyDescent="0.15">
      <c r="A11" s="5">
        <v>9</v>
      </c>
      <c r="B11" s="7" t="s">
        <v>24</v>
      </c>
      <c r="C11" s="7" t="s">
        <v>34</v>
      </c>
      <c r="D11" s="8" t="s">
        <v>36</v>
      </c>
      <c r="E11" s="9" t="s">
        <v>37</v>
      </c>
      <c r="F11" s="7">
        <v>166</v>
      </c>
      <c r="G11" s="4">
        <f t="shared" si="0"/>
        <v>55.333333333333336</v>
      </c>
      <c r="H11" s="5">
        <f t="shared" si="1"/>
        <v>16.600000000000001</v>
      </c>
      <c r="I11" s="5">
        <v>74.45</v>
      </c>
      <c r="J11" s="5">
        <f t="shared" si="2"/>
        <v>29.78</v>
      </c>
      <c r="K11" s="5">
        <f t="shared" si="3"/>
        <v>46.38</v>
      </c>
      <c r="L11" s="5">
        <v>9</v>
      </c>
      <c r="M11" s="5"/>
    </row>
    <row r="12" spans="1:13" ht="30.75" customHeight="1" x14ac:dyDescent="0.15">
      <c r="A12" s="5">
        <v>10</v>
      </c>
      <c r="B12" s="7" t="s">
        <v>20</v>
      </c>
      <c r="C12" s="7" t="s">
        <v>30</v>
      </c>
      <c r="D12" s="8" t="s">
        <v>36</v>
      </c>
      <c r="E12" s="9" t="s">
        <v>37</v>
      </c>
      <c r="F12" s="7">
        <v>182.5</v>
      </c>
      <c r="G12" s="4">
        <f t="shared" si="0"/>
        <v>60.833333333333336</v>
      </c>
      <c r="H12" s="5">
        <f t="shared" si="1"/>
        <v>18.25</v>
      </c>
      <c r="I12" s="5">
        <v>66.3</v>
      </c>
      <c r="J12" s="5">
        <f t="shared" si="2"/>
        <v>26.52</v>
      </c>
      <c r="K12" s="5">
        <f t="shared" si="3"/>
        <v>44.769999999999996</v>
      </c>
      <c r="L12" s="5">
        <v>10</v>
      </c>
      <c r="M12" s="5"/>
    </row>
  </sheetData>
  <sortState ref="A3:M12">
    <sortCondition descending="1" ref="K3:K12"/>
  </sortState>
  <mergeCells count="1">
    <mergeCell ref="A1:M1"/>
  </mergeCells>
  <phoneticPr fontId="8" type="noConversion"/>
  <pageMargins left="0.7" right="0.7" top="0.75" bottom="0.75" header="0.3" footer="0.3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"/>
  <sheetViews>
    <sheetView workbookViewId="0">
      <selection activeCell="C22" sqref="C22"/>
    </sheetView>
  </sheetViews>
  <sheetFormatPr defaultRowHeight="13.5" x14ac:dyDescent="0.15"/>
  <cols>
    <col min="1" max="1" width="5.875" style="3" customWidth="1"/>
    <col min="3" max="3" width="15.625" customWidth="1"/>
    <col min="4" max="4" width="24.375" customWidth="1"/>
    <col min="5" max="5" width="15.125" customWidth="1"/>
    <col min="7" max="13" width="9" style="3"/>
  </cols>
  <sheetData>
    <row r="1" spans="1:13" ht="47.25" customHeight="1" x14ac:dyDescent="0.15">
      <c r="A1" s="28" t="s">
        <v>15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36" x14ac:dyDescent="0.15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12</v>
      </c>
    </row>
    <row r="3" spans="1:13" ht="36.75" customHeight="1" x14ac:dyDescent="0.15">
      <c r="A3" s="5">
        <v>1</v>
      </c>
      <c r="B3" s="10" t="s">
        <v>39</v>
      </c>
      <c r="C3" s="11" t="s">
        <v>41</v>
      </c>
      <c r="D3" s="13" t="s">
        <v>36</v>
      </c>
      <c r="E3" s="14" t="s">
        <v>43</v>
      </c>
      <c r="F3" s="15">
        <v>169.5</v>
      </c>
      <c r="G3" s="4">
        <f>F3/3</f>
        <v>56.5</v>
      </c>
      <c r="H3" s="5">
        <f>G3*0.3</f>
        <v>16.95</v>
      </c>
      <c r="I3" s="5">
        <v>82.2</v>
      </c>
      <c r="J3" s="5">
        <f>I3*0.4</f>
        <v>32.880000000000003</v>
      </c>
      <c r="K3" s="5">
        <f>H3+J3</f>
        <v>49.83</v>
      </c>
      <c r="L3" s="5">
        <v>1</v>
      </c>
      <c r="M3" s="5" t="s">
        <v>13</v>
      </c>
    </row>
    <row r="4" spans="1:13" ht="36.75" customHeight="1" x14ac:dyDescent="0.15">
      <c r="A4" s="5">
        <v>2</v>
      </c>
      <c r="B4" s="12" t="s">
        <v>40</v>
      </c>
      <c r="C4" s="12" t="s">
        <v>42</v>
      </c>
      <c r="D4" s="13" t="s">
        <v>36</v>
      </c>
      <c r="E4" s="14" t="s">
        <v>43</v>
      </c>
      <c r="F4" s="16">
        <v>149.5</v>
      </c>
      <c r="G4" s="4">
        <f>F4/3</f>
        <v>49.833333333333336</v>
      </c>
      <c r="H4" s="5">
        <f>G4*0.3</f>
        <v>14.95</v>
      </c>
      <c r="I4" s="5">
        <v>76.650000000000006</v>
      </c>
      <c r="J4" s="5">
        <f>I4*0.4</f>
        <v>30.660000000000004</v>
      </c>
      <c r="K4" s="5">
        <f>H4+J4</f>
        <v>45.61</v>
      </c>
      <c r="L4" s="5">
        <v>2</v>
      </c>
      <c r="M4" s="5" t="s">
        <v>14</v>
      </c>
    </row>
  </sheetData>
  <mergeCells count="1">
    <mergeCell ref="A1:M1"/>
  </mergeCells>
  <phoneticPr fontId="8" type="noConversion"/>
  <pageMargins left="0.7" right="0.7" top="0.75" bottom="0.75" header="0.3" footer="0.3"/>
  <pageSetup paperSize="9" scale="9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"/>
  <sheetViews>
    <sheetView workbookViewId="0">
      <selection activeCell="F16" sqref="F16"/>
    </sheetView>
  </sheetViews>
  <sheetFormatPr defaultRowHeight="13.5" x14ac:dyDescent="0.15"/>
  <cols>
    <col min="1" max="1" width="5.625" style="3" customWidth="1"/>
    <col min="3" max="3" width="15.875" customWidth="1"/>
    <col min="4" max="4" width="23.625" customWidth="1"/>
    <col min="5" max="5" width="15.75" customWidth="1"/>
    <col min="7" max="12" width="9" style="3"/>
    <col min="13" max="13" width="16.125" style="3" customWidth="1"/>
  </cols>
  <sheetData>
    <row r="1" spans="1:13" ht="47.25" customHeight="1" x14ac:dyDescent="0.15">
      <c r="A1" s="28" t="s">
        <v>15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46.5" customHeight="1" x14ac:dyDescent="0.15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12</v>
      </c>
    </row>
    <row r="3" spans="1:13" ht="38.25" customHeight="1" x14ac:dyDescent="0.15">
      <c r="A3" s="5">
        <v>1</v>
      </c>
      <c r="B3" s="18" t="s">
        <v>44</v>
      </c>
      <c r="C3" s="19" t="s">
        <v>48</v>
      </c>
      <c r="D3" s="17" t="s">
        <v>36</v>
      </c>
      <c r="E3" s="20" t="s">
        <v>52</v>
      </c>
      <c r="F3" s="21">
        <v>185</v>
      </c>
      <c r="G3" s="4">
        <f>F3/3</f>
        <v>61.666666666666664</v>
      </c>
      <c r="H3" s="5">
        <f>G3*0.3</f>
        <v>18.5</v>
      </c>
      <c r="I3" s="5">
        <v>74.95</v>
      </c>
      <c r="J3" s="5">
        <f>I3*0.4</f>
        <v>29.980000000000004</v>
      </c>
      <c r="K3" s="5">
        <f>H3+J3</f>
        <v>48.480000000000004</v>
      </c>
      <c r="L3" s="5">
        <v>1</v>
      </c>
      <c r="M3" s="5" t="s">
        <v>38</v>
      </c>
    </row>
    <row r="4" spans="1:13" ht="38.25" customHeight="1" x14ac:dyDescent="0.15">
      <c r="A4" s="5">
        <v>2</v>
      </c>
      <c r="B4" s="21" t="s">
        <v>47</v>
      </c>
      <c r="C4" s="21" t="s">
        <v>51</v>
      </c>
      <c r="D4" s="22" t="s">
        <v>36</v>
      </c>
      <c r="E4" s="23" t="s">
        <v>52</v>
      </c>
      <c r="F4" s="21">
        <v>142</v>
      </c>
      <c r="G4" s="4">
        <f>F4/3</f>
        <v>47.333333333333336</v>
      </c>
      <c r="H4" s="5">
        <f>G4*0.3</f>
        <v>14.200000000000001</v>
      </c>
      <c r="I4" s="5">
        <v>29.4</v>
      </c>
      <c r="J4" s="5">
        <f>I4*0.4</f>
        <v>11.76</v>
      </c>
      <c r="K4" s="5">
        <f>H4+J4</f>
        <v>25.96</v>
      </c>
      <c r="L4" s="5"/>
      <c r="M4" s="6" t="s">
        <v>54</v>
      </c>
    </row>
    <row r="5" spans="1:13" ht="38.25" customHeight="1" x14ac:dyDescent="0.15">
      <c r="A5" s="5">
        <v>3</v>
      </c>
      <c r="B5" s="18" t="s">
        <v>45</v>
      </c>
      <c r="C5" s="19" t="s">
        <v>49</v>
      </c>
      <c r="D5" s="17" t="s">
        <v>36</v>
      </c>
      <c r="E5" s="20" t="s">
        <v>52</v>
      </c>
      <c r="F5" s="21">
        <v>181.5</v>
      </c>
      <c r="G5" s="4">
        <f>F5/3</f>
        <v>60.5</v>
      </c>
      <c r="H5" s="5">
        <f>G5*0.3</f>
        <v>18.149999999999999</v>
      </c>
      <c r="I5" s="5"/>
      <c r="J5" s="5"/>
      <c r="K5" s="5"/>
      <c r="L5" s="5"/>
      <c r="M5" s="5" t="s">
        <v>53</v>
      </c>
    </row>
    <row r="6" spans="1:13" ht="38.25" customHeight="1" x14ac:dyDescent="0.15">
      <c r="A6" s="5">
        <v>4</v>
      </c>
      <c r="B6" s="18" t="s">
        <v>46</v>
      </c>
      <c r="C6" s="19" t="s">
        <v>50</v>
      </c>
      <c r="D6" s="17" t="s">
        <v>36</v>
      </c>
      <c r="E6" s="20" t="s">
        <v>52</v>
      </c>
      <c r="F6" s="21">
        <v>161</v>
      </c>
      <c r="G6" s="4">
        <f>F6/3</f>
        <v>53.666666666666664</v>
      </c>
      <c r="H6" s="5">
        <f>G6*0.3</f>
        <v>16.099999999999998</v>
      </c>
      <c r="I6" s="5"/>
      <c r="J6" s="5"/>
      <c r="K6" s="5"/>
      <c r="L6" s="5"/>
      <c r="M6" s="5" t="s">
        <v>53</v>
      </c>
    </row>
  </sheetData>
  <mergeCells count="1">
    <mergeCell ref="A1:M1"/>
  </mergeCells>
  <phoneticPr fontId="8" type="noConversion"/>
  <pageMargins left="0.7" right="0.7" top="0.75" bottom="0.75" header="0.3" footer="0.3"/>
  <pageSetup paperSize="9" scale="8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"/>
  <sheetViews>
    <sheetView tabSelected="1" workbookViewId="0">
      <selection activeCell="H23" sqref="H23"/>
    </sheetView>
  </sheetViews>
  <sheetFormatPr defaultRowHeight="13.5" x14ac:dyDescent="0.15"/>
  <cols>
    <col min="1" max="1" width="9" style="3"/>
    <col min="3" max="3" width="15.375" customWidth="1"/>
    <col min="4" max="4" width="23.75" customWidth="1"/>
    <col min="5" max="5" width="15.75" customWidth="1"/>
    <col min="7" max="13" width="9" style="3"/>
  </cols>
  <sheetData>
    <row r="1" spans="1:13" ht="47.25" customHeight="1" x14ac:dyDescent="0.15">
      <c r="A1" s="28" t="s">
        <v>15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43.5" customHeight="1" x14ac:dyDescent="0.15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12</v>
      </c>
    </row>
    <row r="3" spans="1:13" ht="30.75" customHeight="1" x14ac:dyDescent="0.15">
      <c r="A3" s="5">
        <v>1</v>
      </c>
      <c r="B3" s="24" t="s">
        <v>56</v>
      </c>
      <c r="C3" s="25" t="s">
        <v>61</v>
      </c>
      <c r="D3" s="22" t="s">
        <v>36</v>
      </c>
      <c r="E3" s="26" t="s">
        <v>65</v>
      </c>
      <c r="F3" s="27">
        <v>202</v>
      </c>
      <c r="G3" s="4">
        <f>F3/3</f>
        <v>67.333333333333329</v>
      </c>
      <c r="H3" s="5">
        <f>G3*0.3</f>
        <v>20.2</v>
      </c>
      <c r="I3" s="5">
        <v>86.65</v>
      </c>
      <c r="J3" s="5">
        <f>I3*0.4</f>
        <v>34.660000000000004</v>
      </c>
      <c r="K3" s="5">
        <f>H3+J3</f>
        <v>54.86</v>
      </c>
      <c r="L3" s="5">
        <v>1</v>
      </c>
      <c r="M3" s="5" t="s">
        <v>14</v>
      </c>
    </row>
    <row r="4" spans="1:13" ht="30.75" customHeight="1" x14ac:dyDescent="0.15">
      <c r="A4" s="5">
        <v>2</v>
      </c>
      <c r="B4" s="24" t="s">
        <v>55</v>
      </c>
      <c r="C4" s="25" t="s">
        <v>60</v>
      </c>
      <c r="D4" s="22" t="s">
        <v>36</v>
      </c>
      <c r="E4" s="26" t="s">
        <v>65</v>
      </c>
      <c r="F4" s="27">
        <v>210</v>
      </c>
      <c r="G4" s="4">
        <f>F4/3</f>
        <v>70</v>
      </c>
      <c r="H4" s="5">
        <f>G4*0.3</f>
        <v>21</v>
      </c>
      <c r="I4" s="5">
        <v>70.849999999999994</v>
      </c>
      <c r="J4" s="5">
        <f>I4*0.4</f>
        <v>28.34</v>
      </c>
      <c r="K4" s="5">
        <f>H4+J4</f>
        <v>49.34</v>
      </c>
      <c r="L4" s="5">
        <v>2</v>
      </c>
      <c r="M4" s="5" t="s">
        <v>38</v>
      </c>
    </row>
    <row r="5" spans="1:13" ht="30.75" customHeight="1" x14ac:dyDescent="0.15">
      <c r="A5" s="5">
        <v>3</v>
      </c>
      <c r="B5" s="24" t="s">
        <v>57</v>
      </c>
      <c r="C5" s="25" t="s">
        <v>62</v>
      </c>
      <c r="D5" s="22" t="s">
        <v>36</v>
      </c>
      <c r="E5" s="26" t="s">
        <v>65</v>
      </c>
      <c r="F5" s="27">
        <v>190</v>
      </c>
      <c r="G5" s="4">
        <f>F5/3</f>
        <v>63.333333333333336</v>
      </c>
      <c r="H5" s="5">
        <f>G5*0.3</f>
        <v>19</v>
      </c>
      <c r="I5" s="5"/>
      <c r="J5" s="5"/>
      <c r="K5" s="5"/>
      <c r="L5" s="5"/>
      <c r="M5" s="5" t="s">
        <v>53</v>
      </c>
    </row>
    <row r="6" spans="1:13" ht="30.75" customHeight="1" x14ac:dyDescent="0.15">
      <c r="A6" s="5">
        <v>4</v>
      </c>
      <c r="B6" s="24" t="s">
        <v>58</v>
      </c>
      <c r="C6" s="25" t="s">
        <v>63</v>
      </c>
      <c r="D6" s="22" t="s">
        <v>36</v>
      </c>
      <c r="E6" s="26" t="s">
        <v>65</v>
      </c>
      <c r="F6" s="27">
        <v>165</v>
      </c>
      <c r="G6" s="4">
        <f>F6/3</f>
        <v>55</v>
      </c>
      <c r="H6" s="5">
        <f>G6*0.3</f>
        <v>16.5</v>
      </c>
      <c r="I6" s="5"/>
      <c r="J6" s="5"/>
      <c r="K6" s="5"/>
      <c r="L6" s="5"/>
      <c r="M6" s="5" t="s">
        <v>53</v>
      </c>
    </row>
    <row r="7" spans="1:13" ht="30.75" customHeight="1" x14ac:dyDescent="0.15">
      <c r="A7" s="5">
        <v>5</v>
      </c>
      <c r="B7" s="24" t="s">
        <v>59</v>
      </c>
      <c r="C7" s="25" t="s">
        <v>64</v>
      </c>
      <c r="D7" s="22" t="s">
        <v>36</v>
      </c>
      <c r="E7" s="26" t="s">
        <v>65</v>
      </c>
      <c r="F7" s="27">
        <v>159</v>
      </c>
      <c r="G7" s="4">
        <f>F7/3</f>
        <v>53</v>
      </c>
      <c r="H7" s="5">
        <f>G7*0.3</f>
        <v>15.899999999999999</v>
      </c>
      <c r="I7" s="5"/>
      <c r="J7" s="5"/>
      <c r="K7" s="5"/>
      <c r="L7" s="5"/>
      <c r="M7" s="5" t="s">
        <v>53</v>
      </c>
    </row>
  </sheetData>
  <sortState ref="A3:M7">
    <sortCondition descending="1" ref="K3:K7"/>
  </sortState>
  <mergeCells count="1">
    <mergeCell ref="A1:M1"/>
  </mergeCells>
  <phoneticPr fontId="8" type="noConversion"/>
  <pageMargins left="0.7" right="0.7" top="0.75" bottom="0.75" header="0.3" footer="0.3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01岗</vt:lpstr>
      <vt:lpstr>02岗</vt:lpstr>
      <vt:lpstr>03岗</vt:lpstr>
      <vt:lpstr>04岗</vt:lpstr>
    </vt:vector>
  </TitlesOfParts>
  <Company>SysCeo.com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2025-06-17T03:23:49Z</cp:lastPrinted>
  <dcterms:created xsi:type="dcterms:W3CDTF">2025-06-17T01:34:10Z</dcterms:created>
  <dcterms:modified xsi:type="dcterms:W3CDTF">2025-06-17T03:23:51Z</dcterms:modified>
</cp:coreProperties>
</file>