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60" windowHeight="11025"/>
  </bookViews>
  <sheets>
    <sheet name="表格样式3" sheetId="1" r:id="rId1"/>
  </sheets>
  <definedNames>
    <definedName name="_xlnm._FilterDatabase" localSheetId="0" hidden="1">表格样式3!$A$2:$P$48</definedName>
  </definedNames>
  <calcPr calcId="144525"/>
</workbook>
</file>

<file path=xl/sharedStrings.xml><?xml version="1.0" encoding="utf-8"?>
<sst xmlns="http://schemas.openxmlformats.org/spreadsheetml/2006/main" count="176" uniqueCount="113">
  <si>
    <t>贵阳市交通委员会委属事业单位2025年公开招聘工作人员面试成绩及进入体检环节人员名单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</si>
  <si>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</si>
  <si>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</si>
  <si>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</si>
  <si>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</si>
  <si>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</si>
  <si>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</si>
  <si>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</si>
  <si>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</si>
  <si>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</si>
  <si>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</si>
  <si>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</si>
  <si>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</si>
  <si>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</si>
  <si>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</si>
  <si>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杨再敏</t>
  </si>
  <si>
    <t>1152011601229</t>
  </si>
  <si>
    <t>贵阳市交通运输行业党建服务中心</t>
  </si>
  <si>
    <t>是</t>
  </si>
  <si>
    <t>李思烨</t>
  </si>
  <si>
    <t>1152011600330</t>
  </si>
  <si>
    <t>张莉</t>
  </si>
  <si>
    <t>1152011601014</t>
  </si>
  <si>
    <t>黄瑜</t>
  </si>
  <si>
    <t>1152011600625</t>
  </si>
  <si>
    <t>李潇桐</t>
  </si>
  <si>
    <t>1152011602206</t>
  </si>
  <si>
    <t>肖垒</t>
  </si>
  <si>
    <t>1152011600922</t>
  </si>
  <si>
    <t>龙彝</t>
  </si>
  <si>
    <t>1152011600602</t>
  </si>
  <si>
    <t>宋科锐</t>
  </si>
  <si>
    <t>1152011600611</t>
  </si>
  <si>
    <t>黄雪敏</t>
  </si>
  <si>
    <t>1152011600707</t>
  </si>
  <si>
    <t>王紫涵</t>
  </si>
  <si>
    <t>1152011702120</t>
  </si>
  <si>
    <t>翁誉雯</t>
  </si>
  <si>
    <t>1152011701621</t>
  </si>
  <si>
    <t>王选秀</t>
  </si>
  <si>
    <t>1152011700301</t>
  </si>
  <si>
    <t>廖唯皓</t>
  </si>
  <si>
    <t>1152011700929</t>
  </si>
  <si>
    <t>贵阳市邮政业安全服务中心</t>
  </si>
  <si>
    <t>蒋雯清</t>
  </si>
  <si>
    <t>1152011700623</t>
  </si>
  <si>
    <t>王金一</t>
  </si>
  <si>
    <t>1152011702004</t>
  </si>
  <si>
    <t>甘匀伊</t>
  </si>
  <si>
    <t>1152011700202</t>
  </si>
  <si>
    <t>李迅</t>
  </si>
  <si>
    <t>1152011701414</t>
  </si>
  <si>
    <t>缺考</t>
  </si>
  <si>
    <t>尹榆雄</t>
  </si>
  <si>
    <t>1152011701520</t>
  </si>
  <si>
    <t>王迪</t>
  </si>
  <si>
    <t>1152011701204</t>
  </si>
  <si>
    <t>吴朵</t>
  </si>
  <si>
    <t>1152011701903</t>
  </si>
  <si>
    <t>田敏</t>
  </si>
  <si>
    <t>1152011700930</t>
  </si>
  <si>
    <t>余佳棋</t>
  </si>
  <si>
    <t>1152011701419</t>
  </si>
  <si>
    <t>马健</t>
  </si>
  <si>
    <t>1152011701109</t>
  </si>
  <si>
    <t>陈钗钗</t>
  </si>
  <si>
    <t>1152011701428</t>
  </si>
  <si>
    <t>王映月</t>
  </si>
  <si>
    <t>1152011701408</t>
  </si>
  <si>
    <t>冯永兵</t>
  </si>
  <si>
    <t>1152011700825</t>
  </si>
  <si>
    <t>胡景云</t>
  </si>
  <si>
    <t>1152011701916</t>
  </si>
  <si>
    <t>杨青</t>
  </si>
  <si>
    <t>1152011700425</t>
  </si>
  <si>
    <t>郭超杰</t>
  </si>
  <si>
    <t>1152011700508</t>
  </si>
  <si>
    <t>李纪康</t>
  </si>
  <si>
    <t>1152011701725</t>
  </si>
  <si>
    <t>向俊杰</t>
  </si>
  <si>
    <t>1152011700722</t>
  </si>
  <si>
    <t>刘真君</t>
  </si>
  <si>
    <t>1152013001922</t>
  </si>
  <si>
    <t>贵阳市交通基础设施建设服务中心</t>
  </si>
  <si>
    <t>余凤</t>
  </si>
  <si>
    <t>1152011701122</t>
  </si>
  <si>
    <t>朱双晶</t>
  </si>
  <si>
    <t>1152013000130</t>
  </si>
  <si>
    <t>宋仁丽</t>
  </si>
  <si>
    <t>1152013001225</t>
  </si>
  <si>
    <t>刘官沛</t>
  </si>
  <si>
    <t>1152013000819</t>
  </si>
  <si>
    <t>罗登宇</t>
  </si>
  <si>
    <t>1152013001202</t>
  </si>
  <si>
    <t>钟翼慧</t>
  </si>
  <si>
    <t>1152013000308</t>
  </si>
  <si>
    <t>艾婷</t>
  </si>
  <si>
    <t>1152013000609</t>
  </si>
  <si>
    <t>邓智慧</t>
  </si>
  <si>
    <t>1152013000327</t>
  </si>
  <si>
    <t>文星皓</t>
  </si>
  <si>
    <t>1152013001918</t>
  </si>
  <si>
    <t>贵阳市交通运行监测与应急调度中心</t>
  </si>
  <si>
    <t>谢家承</t>
  </si>
  <si>
    <t>1152013000227</t>
  </si>
  <si>
    <t>邸相博</t>
  </si>
  <si>
    <t>1152013001726</t>
  </si>
  <si>
    <t>高宇昂</t>
  </si>
  <si>
    <t>1152013001328</t>
  </si>
  <si>
    <t>侯宗兵</t>
  </si>
  <si>
    <t>1152013000721</t>
  </si>
  <si>
    <t>祝运东</t>
  </si>
  <si>
    <t>1152013001522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</si>
</sst>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29" fillId="3" borderId="5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8"/>
  <sheetViews>
    <sheetView tabSelected="1" zoomScale="85" zoomScaleNormal="85" topLeftCell="A46" workbookViewId="0">
      <selection activeCell="A3" sqref="A3:A48"/>
    </sheetView>
  </sheetViews>
  <sheetFormatPr defaultColWidth="9" defaultRowHeight="13.5"/>
  <cols>
    <col min="1" max="1" width="4.5" customWidth="1"/>
    <col min="2" max="2" width="13.375" customWidth="1"/>
    <col min="3" max="3" width="14.875" customWidth="1"/>
    <col min="4" max="4" width="33.75" customWidth="1"/>
    <col min="5" max="5" width="18.375" customWidth="1"/>
    <col min="6" max="6" width="8.875" customWidth="1"/>
    <col min="7" max="7" width="10.25" style="2" customWidth="1"/>
    <col min="8" max="8" width="9.625" style="2" customWidth="1"/>
    <col min="9" max="9" width="9.375" style="3" customWidth="1"/>
    <col min="10" max="10" width="10.5" style="2" customWidth="1"/>
    <col min="11" max="11" width="9.625" style="4" customWidth="1"/>
    <col min="12" max="12" width="10.5" style="2" customWidth="1"/>
    <col min="13" max="13" width="16.125" style="4" customWidth="1"/>
    <col min="14" max="14" width="12.2" style="2" customWidth="1"/>
    <col min="15" max="15" width="5.625" style="2" customWidth="1"/>
    <col min="16" max="16" width="5.25" style="2" customWidth="1"/>
  </cols>
  <sheetData>
    <row r="1" ht="37.15" customHeight="1" spans="1:16">
      <c r="A1" s="5" t="s">
        <v>0</v>
      </c>
      <c r="B1" s="5"/>
      <c r="C1" s="5"/>
      <c r="D1" s="5"/>
      <c r="E1" s="5"/>
      <c r="F1" s="5"/>
      <c r="G1" s="5"/>
      <c r="H1" s="5"/>
      <c r="I1" s="15"/>
      <c r="J1" s="5"/>
      <c r="K1" s="5"/>
      <c r="L1" s="5"/>
      <c r="M1" s="5"/>
      <c r="N1" s="16"/>
      <c r="O1" s="16"/>
      <c r="P1" s="16"/>
    </row>
    <row r="2" s="1" customFormat="1" ht="37.15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8" t="s">
        <v>9</v>
      </c>
      <c r="J2" s="9" t="s">
        <v>10</v>
      </c>
      <c r="K2" s="8" t="s">
        <v>11</v>
      </c>
      <c r="L2" s="8" t="s">
        <v>12</v>
      </c>
      <c r="M2" s="17" t="s">
        <v>13</v>
      </c>
      <c r="N2" s="17" t="s">
        <v>14</v>
      </c>
      <c r="O2" s="18"/>
      <c r="P2" s="18"/>
    </row>
    <row r="3" ht="37.15" customHeight="1" spans="1:16">
      <c r="A3" s="10">
        <v>1</v>
      </c>
      <c r="B3" s="10" t="s">
        <v>15</v>
      </c>
      <c r="C3" s="10" t="s">
        <v>16</v>
      </c>
      <c r="D3" s="11" t="s">
        <v>17</v>
      </c>
      <c r="E3" s="12">
        <v>20101014001</v>
      </c>
      <c r="F3" s="10">
        <v>199</v>
      </c>
      <c r="G3" s="13">
        <f t="shared" ref="G3:G11" si="0">F3/3</f>
        <v>66.3333333333333</v>
      </c>
      <c r="H3" s="14">
        <f t="shared" ref="H3:H11" si="1">G3*0.6</f>
        <v>39.8</v>
      </c>
      <c r="I3" s="13">
        <v>80.2</v>
      </c>
      <c r="J3" s="14">
        <f t="shared" ref="J3:J48" si="2">I3*0.4</f>
        <v>32.08</v>
      </c>
      <c r="K3" s="13">
        <f t="shared" ref="K3:K11" si="3">H3+J3</f>
        <v>71.88</v>
      </c>
      <c r="L3" s="19">
        <v>1</v>
      </c>
      <c r="M3" s="20" t="s">
        <v>18</v>
      </c>
      <c r="N3" s="21"/>
      <c r="O3"/>
      <c r="P3"/>
    </row>
    <row r="4" ht="37.15" customHeight="1" spans="1:16">
      <c r="A4" s="10">
        <v>2</v>
      </c>
      <c r="B4" s="10" t="s">
        <v>19</v>
      </c>
      <c r="C4" s="10" t="s">
        <v>20</v>
      </c>
      <c r="D4" s="11" t="s">
        <v>17</v>
      </c>
      <c r="E4" s="10">
        <v>20101014001</v>
      </c>
      <c r="F4" s="10">
        <v>203.5</v>
      </c>
      <c r="G4" s="13">
        <f t="shared" si="0"/>
        <v>67.8333333333333</v>
      </c>
      <c r="H4" s="14">
        <f t="shared" si="1"/>
        <v>40.7</v>
      </c>
      <c r="I4" s="13">
        <v>75.4</v>
      </c>
      <c r="J4" s="14">
        <f t="shared" si="2"/>
        <v>30.16</v>
      </c>
      <c r="K4" s="13">
        <f t="shared" si="3"/>
        <v>70.86</v>
      </c>
      <c r="L4" s="19">
        <v>2</v>
      </c>
      <c r="M4" s="20"/>
      <c r="N4" s="21"/>
      <c r="O4"/>
      <c r="P4"/>
    </row>
    <row r="5" ht="37.15" customHeight="1" spans="1:16">
      <c r="A5" s="10">
        <v>3</v>
      </c>
      <c r="B5" s="10" t="s">
        <v>21</v>
      </c>
      <c r="C5" s="10" t="s">
        <v>22</v>
      </c>
      <c r="D5" s="11" t="s">
        <v>17</v>
      </c>
      <c r="E5" s="12">
        <v>20101014001</v>
      </c>
      <c r="F5" s="10">
        <v>194</v>
      </c>
      <c r="G5" s="13">
        <f t="shared" si="0"/>
        <v>64.6666666666667</v>
      </c>
      <c r="H5" s="14">
        <f t="shared" si="1"/>
        <v>38.8</v>
      </c>
      <c r="I5" s="13">
        <v>79.2</v>
      </c>
      <c r="J5" s="14">
        <f t="shared" si="2"/>
        <v>31.68</v>
      </c>
      <c r="K5" s="13">
        <f t="shared" si="3"/>
        <v>70.48</v>
      </c>
      <c r="L5" s="19">
        <v>3</v>
      </c>
      <c r="M5" s="20"/>
      <c r="N5" s="21"/>
      <c r="O5"/>
      <c r="P5"/>
    </row>
    <row r="6" ht="37.15" customHeight="1" spans="1:16">
      <c r="A6" s="10">
        <v>4</v>
      </c>
      <c r="B6" s="10" t="s">
        <v>23</v>
      </c>
      <c r="C6" s="10" t="s">
        <v>24</v>
      </c>
      <c r="D6" s="11" t="s">
        <v>17</v>
      </c>
      <c r="E6" s="12">
        <v>20101014002</v>
      </c>
      <c r="F6" s="10">
        <v>211.5</v>
      </c>
      <c r="G6" s="13">
        <f t="shared" si="0"/>
        <v>70.5</v>
      </c>
      <c r="H6" s="14">
        <f t="shared" si="1"/>
        <v>42.3</v>
      </c>
      <c r="I6" s="13">
        <v>78.6</v>
      </c>
      <c r="J6" s="14">
        <f t="shared" si="2"/>
        <v>31.44</v>
      </c>
      <c r="K6" s="13">
        <f t="shared" si="3"/>
        <v>73.74</v>
      </c>
      <c r="L6" s="19">
        <v>1</v>
      </c>
      <c r="M6" s="20" t="s">
        <v>18</v>
      </c>
      <c r="N6" s="21"/>
      <c r="O6"/>
      <c r="P6"/>
    </row>
    <row r="7" ht="37.15" customHeight="1" spans="1:16">
      <c r="A7" s="10">
        <v>5</v>
      </c>
      <c r="B7" s="10" t="s">
        <v>25</v>
      </c>
      <c r="C7" s="10" t="s">
        <v>26</v>
      </c>
      <c r="D7" s="11" t="s">
        <v>17</v>
      </c>
      <c r="E7" s="12">
        <v>20101014002</v>
      </c>
      <c r="F7" s="10">
        <v>209</v>
      </c>
      <c r="G7" s="13">
        <f t="shared" si="0"/>
        <v>69.6666666666667</v>
      </c>
      <c r="H7" s="14">
        <f t="shared" si="1"/>
        <v>41.8</v>
      </c>
      <c r="I7" s="13">
        <v>79.6</v>
      </c>
      <c r="J7" s="14">
        <f t="shared" si="2"/>
        <v>31.84</v>
      </c>
      <c r="K7" s="13">
        <f t="shared" si="3"/>
        <v>73.64</v>
      </c>
      <c r="L7" s="19">
        <v>2</v>
      </c>
      <c r="M7" s="20"/>
      <c r="N7" s="21"/>
      <c r="O7"/>
      <c r="P7"/>
    </row>
    <row r="8" ht="37.15" customHeight="1" spans="1:16">
      <c r="A8" s="10">
        <v>6</v>
      </c>
      <c r="B8" s="10" t="s">
        <v>27</v>
      </c>
      <c r="C8" s="10" t="s">
        <v>28</v>
      </c>
      <c r="D8" s="11" t="s">
        <v>17</v>
      </c>
      <c r="E8" s="12">
        <v>20101014002</v>
      </c>
      <c r="F8" s="10">
        <v>206</v>
      </c>
      <c r="G8" s="13">
        <f t="shared" si="0"/>
        <v>68.6666666666667</v>
      </c>
      <c r="H8" s="14">
        <f t="shared" si="1"/>
        <v>41.2</v>
      </c>
      <c r="I8" s="13">
        <v>81</v>
      </c>
      <c r="J8" s="14">
        <f t="shared" si="2"/>
        <v>32.4</v>
      </c>
      <c r="K8" s="13">
        <f t="shared" si="3"/>
        <v>73.6</v>
      </c>
      <c r="L8" s="19">
        <v>3</v>
      </c>
      <c r="M8" s="20"/>
      <c r="N8" s="21"/>
      <c r="O8"/>
      <c r="P8"/>
    </row>
    <row r="9" ht="37.15" customHeight="1" spans="1:16">
      <c r="A9" s="10">
        <v>7</v>
      </c>
      <c r="B9" s="10" t="s">
        <v>29</v>
      </c>
      <c r="C9" s="10" t="s">
        <v>30</v>
      </c>
      <c r="D9" s="11" t="s">
        <v>17</v>
      </c>
      <c r="E9" s="12">
        <v>20101014003</v>
      </c>
      <c r="F9" s="10">
        <v>208</v>
      </c>
      <c r="G9" s="13">
        <f t="shared" si="0"/>
        <v>69.3333333333333</v>
      </c>
      <c r="H9" s="14">
        <f t="shared" si="1"/>
        <v>41.6</v>
      </c>
      <c r="I9" s="13">
        <v>80</v>
      </c>
      <c r="J9" s="14">
        <f t="shared" si="2"/>
        <v>32</v>
      </c>
      <c r="K9" s="13">
        <f t="shared" si="3"/>
        <v>73.6</v>
      </c>
      <c r="L9" s="19">
        <v>1</v>
      </c>
      <c r="M9" s="20" t="s">
        <v>18</v>
      </c>
      <c r="N9" s="21"/>
      <c r="O9"/>
      <c r="P9"/>
    </row>
    <row r="10" ht="37.15" customHeight="1" spans="1:16">
      <c r="A10" s="10">
        <v>8</v>
      </c>
      <c r="B10" s="10" t="s">
        <v>31</v>
      </c>
      <c r="C10" s="10" t="s">
        <v>32</v>
      </c>
      <c r="D10" s="11" t="s">
        <v>17</v>
      </c>
      <c r="E10" s="12">
        <v>20101014003</v>
      </c>
      <c r="F10" s="10">
        <v>209.5</v>
      </c>
      <c r="G10" s="13">
        <f t="shared" si="0"/>
        <v>69.8333333333333</v>
      </c>
      <c r="H10" s="14">
        <f t="shared" si="1"/>
        <v>41.9</v>
      </c>
      <c r="I10" s="13">
        <v>79.2</v>
      </c>
      <c r="J10" s="14">
        <f t="shared" si="2"/>
        <v>31.68</v>
      </c>
      <c r="K10" s="13">
        <f t="shared" si="3"/>
        <v>73.58</v>
      </c>
      <c r="L10" s="19">
        <v>2</v>
      </c>
      <c r="M10" s="20"/>
      <c r="N10" s="21"/>
      <c r="O10"/>
      <c r="P10"/>
    </row>
    <row r="11" ht="37.15" customHeight="1" spans="1:16">
      <c r="A11" s="10">
        <v>9</v>
      </c>
      <c r="B11" s="10" t="s">
        <v>33</v>
      </c>
      <c r="C11" s="10" t="s">
        <v>34</v>
      </c>
      <c r="D11" s="11" t="s">
        <v>17</v>
      </c>
      <c r="E11" s="12">
        <v>20101014003</v>
      </c>
      <c r="F11" s="10">
        <v>204</v>
      </c>
      <c r="G11" s="13">
        <f t="shared" si="0"/>
        <v>68</v>
      </c>
      <c r="H11" s="14">
        <f t="shared" si="1"/>
        <v>40.8</v>
      </c>
      <c r="I11" s="13">
        <v>79.2</v>
      </c>
      <c r="J11" s="14">
        <f t="shared" si="2"/>
        <v>31.68</v>
      </c>
      <c r="K11" s="13">
        <f t="shared" si="3"/>
        <v>72.48</v>
      </c>
      <c r="L11" s="19">
        <v>3</v>
      </c>
      <c r="M11" s="20"/>
      <c r="N11" s="21"/>
      <c r="O11"/>
      <c r="P11"/>
    </row>
    <row r="12" ht="37.15" customHeight="1" spans="1:16">
      <c r="A12" s="10">
        <v>10</v>
      </c>
      <c r="B12" s="10" t="s">
        <v>35</v>
      </c>
      <c r="C12" s="10" t="s">
        <v>36</v>
      </c>
      <c r="D12" s="11" t="s">
        <v>17</v>
      </c>
      <c r="E12" s="12">
        <v>20101014004</v>
      </c>
      <c r="F12" s="10">
        <v>218</v>
      </c>
      <c r="G12" s="13">
        <f t="shared" ref="G12:G48" si="4">F12/3</f>
        <v>72.6666666666667</v>
      </c>
      <c r="H12" s="14">
        <f t="shared" ref="H12:H48" si="5">G12*0.6</f>
        <v>43.6</v>
      </c>
      <c r="I12" s="13">
        <v>79.2</v>
      </c>
      <c r="J12" s="14">
        <f t="shared" si="2"/>
        <v>31.68</v>
      </c>
      <c r="K12" s="13">
        <f t="shared" ref="K12:K48" si="6">H12+J12</f>
        <v>75.28</v>
      </c>
      <c r="L12" s="19">
        <v>1</v>
      </c>
      <c r="M12" s="20" t="s">
        <v>18</v>
      </c>
      <c r="N12" s="21"/>
      <c r="O12"/>
      <c r="P12"/>
    </row>
    <row r="13" ht="37.15" customHeight="1" spans="1:16">
      <c r="A13" s="10">
        <v>11</v>
      </c>
      <c r="B13" s="10" t="s">
        <v>37</v>
      </c>
      <c r="C13" s="10" t="s">
        <v>38</v>
      </c>
      <c r="D13" s="11" t="s">
        <v>17</v>
      </c>
      <c r="E13" s="12">
        <v>20101014004</v>
      </c>
      <c r="F13" s="10">
        <v>215</v>
      </c>
      <c r="G13" s="13">
        <f t="shared" si="4"/>
        <v>71.6666666666667</v>
      </c>
      <c r="H13" s="14">
        <f t="shared" si="5"/>
        <v>43</v>
      </c>
      <c r="I13" s="13">
        <v>77.2</v>
      </c>
      <c r="J13" s="14">
        <f t="shared" si="2"/>
        <v>30.88</v>
      </c>
      <c r="K13" s="13">
        <f t="shared" si="6"/>
        <v>73.88</v>
      </c>
      <c r="L13" s="19">
        <v>2</v>
      </c>
      <c r="M13" s="20"/>
      <c r="N13" s="21"/>
      <c r="O13"/>
      <c r="P13"/>
    </row>
    <row r="14" ht="37.15" customHeight="1" spans="1:16">
      <c r="A14" s="10">
        <v>12</v>
      </c>
      <c r="B14" s="10" t="s">
        <v>39</v>
      </c>
      <c r="C14" s="10" t="s">
        <v>40</v>
      </c>
      <c r="D14" s="11" t="s">
        <v>17</v>
      </c>
      <c r="E14" s="12">
        <v>20101014004</v>
      </c>
      <c r="F14" s="10">
        <v>204.5</v>
      </c>
      <c r="G14" s="13">
        <f t="shared" si="4"/>
        <v>68.1666666666667</v>
      </c>
      <c r="H14" s="14">
        <f t="shared" si="5"/>
        <v>40.9</v>
      </c>
      <c r="I14" s="13">
        <v>77</v>
      </c>
      <c r="J14" s="14">
        <f t="shared" si="2"/>
        <v>30.8</v>
      </c>
      <c r="K14" s="13">
        <f t="shared" si="6"/>
        <v>71.7</v>
      </c>
      <c r="L14" s="19">
        <v>3</v>
      </c>
      <c r="M14" s="20"/>
      <c r="N14" s="21"/>
      <c r="O14"/>
      <c r="P14"/>
    </row>
    <row r="15" ht="37.15" customHeight="1" spans="1:16">
      <c r="A15" s="10">
        <v>13</v>
      </c>
      <c r="B15" s="10" t="s">
        <v>41</v>
      </c>
      <c r="C15" s="10" t="s">
        <v>42</v>
      </c>
      <c r="D15" s="11" t="s">
        <v>43</v>
      </c>
      <c r="E15" s="12">
        <v>20101014101</v>
      </c>
      <c r="F15" s="10">
        <v>221</v>
      </c>
      <c r="G15" s="13">
        <f t="shared" si="4"/>
        <v>73.6666666666667</v>
      </c>
      <c r="H15" s="14">
        <f t="shared" si="5"/>
        <v>44.2</v>
      </c>
      <c r="I15" s="13">
        <v>82.4</v>
      </c>
      <c r="J15" s="14">
        <f t="shared" si="2"/>
        <v>32.96</v>
      </c>
      <c r="K15" s="13">
        <f t="shared" si="6"/>
        <v>77.16</v>
      </c>
      <c r="L15" s="19">
        <v>1</v>
      </c>
      <c r="M15" s="20" t="s">
        <v>18</v>
      </c>
      <c r="N15" s="21"/>
      <c r="O15"/>
      <c r="P15"/>
    </row>
    <row r="16" ht="37.15" customHeight="1" spans="1:16">
      <c r="A16" s="10">
        <v>14</v>
      </c>
      <c r="B16" s="10" t="s">
        <v>44</v>
      </c>
      <c r="C16" s="10" t="s">
        <v>45</v>
      </c>
      <c r="D16" s="11" t="s">
        <v>43</v>
      </c>
      <c r="E16" s="12">
        <v>20101014101</v>
      </c>
      <c r="F16" s="10">
        <v>218.5</v>
      </c>
      <c r="G16" s="13">
        <f t="shared" si="4"/>
        <v>72.8333333333333</v>
      </c>
      <c r="H16" s="14">
        <f t="shared" si="5"/>
        <v>43.7</v>
      </c>
      <c r="I16" s="13">
        <v>80.2</v>
      </c>
      <c r="J16" s="14">
        <f t="shared" si="2"/>
        <v>32.08</v>
      </c>
      <c r="K16" s="13">
        <f t="shared" si="6"/>
        <v>75.78</v>
      </c>
      <c r="L16" s="19">
        <v>2</v>
      </c>
      <c r="M16" s="20" t="s">
        <v>18</v>
      </c>
      <c r="N16" s="21"/>
      <c r="O16"/>
      <c r="P16"/>
    </row>
    <row r="17" ht="37.15" customHeight="1" spans="1:16">
      <c r="A17" s="10">
        <v>15</v>
      </c>
      <c r="B17" s="10" t="s">
        <v>46</v>
      </c>
      <c r="C17" s="10" t="s">
        <v>47</v>
      </c>
      <c r="D17" s="11" t="s">
        <v>43</v>
      </c>
      <c r="E17" s="12">
        <v>20101014101</v>
      </c>
      <c r="F17" s="10">
        <v>216.5</v>
      </c>
      <c r="G17" s="13">
        <f t="shared" si="4"/>
        <v>72.1666666666667</v>
      </c>
      <c r="H17" s="14">
        <f t="shared" si="5"/>
        <v>43.3</v>
      </c>
      <c r="I17" s="13">
        <v>81</v>
      </c>
      <c r="J17" s="14">
        <f t="shared" si="2"/>
        <v>32.4</v>
      </c>
      <c r="K17" s="13">
        <f t="shared" si="6"/>
        <v>75.7</v>
      </c>
      <c r="L17" s="19">
        <v>3</v>
      </c>
      <c r="M17" s="22"/>
      <c r="N17" s="21"/>
      <c r="O17"/>
      <c r="P17"/>
    </row>
    <row r="18" ht="37.15" customHeight="1" spans="1:16">
      <c r="A18" s="10">
        <v>16</v>
      </c>
      <c r="B18" s="10" t="s">
        <v>48</v>
      </c>
      <c r="C18" s="10" t="s">
        <v>49</v>
      </c>
      <c r="D18" s="11" t="s">
        <v>43</v>
      </c>
      <c r="E18" s="12">
        <v>20101014101</v>
      </c>
      <c r="F18" s="10">
        <v>208</v>
      </c>
      <c r="G18" s="13">
        <f t="shared" si="4"/>
        <v>69.3333333333333</v>
      </c>
      <c r="H18" s="14">
        <f t="shared" si="5"/>
        <v>41.6</v>
      </c>
      <c r="I18" s="13">
        <v>82.6</v>
      </c>
      <c r="J18" s="14">
        <f t="shared" si="2"/>
        <v>33.04</v>
      </c>
      <c r="K18" s="13">
        <f t="shared" si="6"/>
        <v>74.64</v>
      </c>
      <c r="L18" s="19">
        <v>4</v>
      </c>
      <c r="M18" s="22"/>
      <c r="N18" s="21"/>
      <c r="O18"/>
      <c r="P18"/>
    </row>
    <row r="19" ht="37.15" customHeight="1" spans="1:16">
      <c r="A19" s="10">
        <v>17</v>
      </c>
      <c r="B19" s="10" t="s">
        <v>50</v>
      </c>
      <c r="C19" s="10" t="s">
        <v>51</v>
      </c>
      <c r="D19" s="11" t="s">
        <v>43</v>
      </c>
      <c r="E19" s="12">
        <v>20101014101</v>
      </c>
      <c r="F19" s="10">
        <v>218.5</v>
      </c>
      <c r="G19" s="13">
        <f t="shared" si="4"/>
        <v>72.8333333333333</v>
      </c>
      <c r="H19" s="14">
        <f t="shared" si="5"/>
        <v>43.7</v>
      </c>
      <c r="I19" s="13">
        <v>0</v>
      </c>
      <c r="J19" s="14">
        <f t="shared" si="2"/>
        <v>0</v>
      </c>
      <c r="K19" s="13">
        <f t="shared" si="6"/>
        <v>43.7</v>
      </c>
      <c r="L19" s="19"/>
      <c r="M19" s="23"/>
      <c r="N19" s="22" t="s">
        <v>52</v>
      </c>
      <c r="O19"/>
      <c r="P19"/>
    </row>
    <row r="20" ht="37.15" customHeight="1" spans="1:16">
      <c r="A20" s="10">
        <v>18</v>
      </c>
      <c r="B20" s="10" t="s">
        <v>53</v>
      </c>
      <c r="C20" s="10" t="s">
        <v>54</v>
      </c>
      <c r="D20" s="11" t="s">
        <v>43</v>
      </c>
      <c r="E20" s="12">
        <v>20101014101</v>
      </c>
      <c r="F20" s="10">
        <v>218</v>
      </c>
      <c r="G20" s="13">
        <f t="shared" si="4"/>
        <v>72.6666666666667</v>
      </c>
      <c r="H20" s="14">
        <f t="shared" si="5"/>
        <v>43.6</v>
      </c>
      <c r="I20" s="13">
        <v>0</v>
      </c>
      <c r="J20" s="14">
        <f t="shared" si="2"/>
        <v>0</v>
      </c>
      <c r="K20" s="13">
        <f t="shared" si="6"/>
        <v>43.6</v>
      </c>
      <c r="L20" s="19"/>
      <c r="M20" s="23"/>
      <c r="N20" s="22" t="s">
        <v>52</v>
      </c>
      <c r="O20"/>
      <c r="P20"/>
    </row>
    <row r="21" ht="37.15" customHeight="1" spans="1:16">
      <c r="A21" s="10">
        <v>19</v>
      </c>
      <c r="B21" s="10" t="s">
        <v>55</v>
      </c>
      <c r="C21" s="10" t="s">
        <v>56</v>
      </c>
      <c r="D21" s="11" t="s">
        <v>43</v>
      </c>
      <c r="E21" s="12">
        <v>20101014102</v>
      </c>
      <c r="F21" s="10">
        <v>217</v>
      </c>
      <c r="G21" s="13">
        <f t="shared" si="4"/>
        <v>72.3333333333333</v>
      </c>
      <c r="H21" s="14">
        <f t="shared" si="5"/>
        <v>43.4</v>
      </c>
      <c r="I21" s="13">
        <v>83.2</v>
      </c>
      <c r="J21" s="14">
        <f t="shared" si="2"/>
        <v>33.28</v>
      </c>
      <c r="K21" s="13">
        <f t="shared" si="6"/>
        <v>76.68</v>
      </c>
      <c r="L21" s="19">
        <v>1</v>
      </c>
      <c r="M21" s="20" t="s">
        <v>18</v>
      </c>
      <c r="N21" s="21"/>
      <c r="O21"/>
      <c r="P21"/>
    </row>
    <row r="22" ht="37.15" customHeight="1" spans="1:16">
      <c r="A22" s="10">
        <v>20</v>
      </c>
      <c r="B22" s="10" t="s">
        <v>57</v>
      </c>
      <c r="C22" s="25" t="s">
        <v>58</v>
      </c>
      <c r="D22" s="11" t="s">
        <v>43</v>
      </c>
      <c r="E22" s="12">
        <v>20101014102</v>
      </c>
      <c r="F22" s="10">
        <v>218.5</v>
      </c>
      <c r="G22" s="13">
        <f t="shared" si="4"/>
        <v>72.8333333333333</v>
      </c>
      <c r="H22" s="14">
        <f t="shared" si="5"/>
        <v>43.7</v>
      </c>
      <c r="I22" s="13">
        <v>82.4</v>
      </c>
      <c r="J22" s="14">
        <f t="shared" si="2"/>
        <v>32.96</v>
      </c>
      <c r="K22" s="13">
        <f t="shared" si="6"/>
        <v>76.66</v>
      </c>
      <c r="L22" s="19">
        <v>2</v>
      </c>
      <c r="M22" s="22"/>
      <c r="N22" s="21"/>
      <c r="O22"/>
      <c r="P22"/>
    </row>
    <row r="23" ht="37.15" customHeight="1" spans="1:16">
      <c r="A23" s="10">
        <v>21</v>
      </c>
      <c r="B23" s="10" t="s">
        <v>59</v>
      </c>
      <c r="C23" s="10" t="s">
        <v>60</v>
      </c>
      <c r="D23" s="11" t="s">
        <v>43</v>
      </c>
      <c r="E23" s="12">
        <v>20101014102</v>
      </c>
      <c r="F23" s="10">
        <v>212.5</v>
      </c>
      <c r="G23" s="13">
        <f t="shared" si="4"/>
        <v>70.8333333333333</v>
      </c>
      <c r="H23" s="14">
        <f t="shared" si="5"/>
        <v>42.5</v>
      </c>
      <c r="I23" s="13">
        <v>81.6</v>
      </c>
      <c r="J23" s="14">
        <f t="shared" si="2"/>
        <v>32.64</v>
      </c>
      <c r="K23" s="13">
        <f t="shared" si="6"/>
        <v>75.14</v>
      </c>
      <c r="L23" s="19">
        <v>3</v>
      </c>
      <c r="M23" s="22"/>
      <c r="N23" s="21"/>
      <c r="O23"/>
      <c r="P23"/>
    </row>
    <row r="24" ht="37.15" customHeight="1" spans="1:16">
      <c r="A24" s="10">
        <v>22</v>
      </c>
      <c r="B24" s="10" t="s">
        <v>61</v>
      </c>
      <c r="C24" s="10" t="s">
        <v>62</v>
      </c>
      <c r="D24" s="11" t="s">
        <v>43</v>
      </c>
      <c r="E24" s="12">
        <v>20101014103</v>
      </c>
      <c r="F24" s="10">
        <v>202.5</v>
      </c>
      <c r="G24" s="13">
        <f t="shared" si="4"/>
        <v>67.5</v>
      </c>
      <c r="H24" s="14">
        <f t="shared" si="5"/>
        <v>40.5</v>
      </c>
      <c r="I24" s="13">
        <v>82</v>
      </c>
      <c r="J24" s="14">
        <f t="shared" si="2"/>
        <v>32.8</v>
      </c>
      <c r="K24" s="13">
        <f t="shared" si="6"/>
        <v>73.3</v>
      </c>
      <c r="L24" s="19">
        <v>1</v>
      </c>
      <c r="M24" s="20" t="s">
        <v>18</v>
      </c>
      <c r="N24" s="21"/>
      <c r="O24"/>
      <c r="P24"/>
    </row>
    <row r="25" ht="37.15" customHeight="1" spans="1:16">
      <c r="A25" s="10">
        <v>23</v>
      </c>
      <c r="B25" s="10" t="s">
        <v>63</v>
      </c>
      <c r="C25" s="10" t="s">
        <v>64</v>
      </c>
      <c r="D25" s="11" t="s">
        <v>43</v>
      </c>
      <c r="E25" s="12">
        <v>20101014103</v>
      </c>
      <c r="F25" s="10">
        <v>182</v>
      </c>
      <c r="G25" s="13">
        <f t="shared" si="4"/>
        <v>60.6666666666667</v>
      </c>
      <c r="H25" s="14">
        <f t="shared" si="5"/>
        <v>36.4</v>
      </c>
      <c r="I25" s="13">
        <v>81.4</v>
      </c>
      <c r="J25" s="14">
        <f t="shared" si="2"/>
        <v>32.56</v>
      </c>
      <c r="K25" s="13">
        <f t="shared" si="6"/>
        <v>68.96</v>
      </c>
      <c r="L25" s="19">
        <v>2</v>
      </c>
      <c r="M25" s="22"/>
      <c r="N25" s="21"/>
      <c r="O25"/>
      <c r="P25"/>
    </row>
    <row r="26" ht="37.15" customHeight="1" spans="1:16">
      <c r="A26" s="10">
        <v>24</v>
      </c>
      <c r="B26" s="10" t="s">
        <v>65</v>
      </c>
      <c r="C26" s="10" t="s">
        <v>66</v>
      </c>
      <c r="D26" s="11" t="s">
        <v>43</v>
      </c>
      <c r="E26" s="12">
        <v>20101014103</v>
      </c>
      <c r="F26" s="10">
        <v>182</v>
      </c>
      <c r="G26" s="13">
        <f t="shared" si="4"/>
        <v>60.6666666666667</v>
      </c>
      <c r="H26" s="14">
        <f t="shared" si="5"/>
        <v>36.4</v>
      </c>
      <c r="I26" s="13">
        <v>78.6</v>
      </c>
      <c r="J26" s="14">
        <f t="shared" si="2"/>
        <v>31.44</v>
      </c>
      <c r="K26" s="13">
        <f t="shared" si="6"/>
        <v>67.84</v>
      </c>
      <c r="L26" s="19">
        <v>3</v>
      </c>
      <c r="M26" s="22"/>
      <c r="N26" s="21"/>
      <c r="O26"/>
      <c r="P26"/>
    </row>
    <row r="27" ht="37.15" customHeight="1" spans="1:16">
      <c r="A27" s="10">
        <v>25</v>
      </c>
      <c r="B27" s="10" t="s">
        <v>67</v>
      </c>
      <c r="C27" s="10" t="s">
        <v>68</v>
      </c>
      <c r="D27" s="11" t="s">
        <v>43</v>
      </c>
      <c r="E27" s="12">
        <v>20101014103</v>
      </c>
      <c r="F27" s="10">
        <v>182</v>
      </c>
      <c r="G27" s="13">
        <f t="shared" si="4"/>
        <v>60.6666666666667</v>
      </c>
      <c r="H27" s="14">
        <f t="shared" si="5"/>
        <v>36.4</v>
      </c>
      <c r="I27" s="13">
        <v>78.2</v>
      </c>
      <c r="J27" s="14">
        <f t="shared" si="2"/>
        <v>31.28</v>
      </c>
      <c r="K27" s="13">
        <f t="shared" si="6"/>
        <v>67.68</v>
      </c>
      <c r="L27" s="19">
        <v>4</v>
      </c>
      <c r="M27" s="22"/>
      <c r="N27" s="21"/>
      <c r="O27"/>
      <c r="P27"/>
    </row>
    <row r="28" ht="37.15" customHeight="1" spans="1:16">
      <c r="A28" s="10">
        <v>26</v>
      </c>
      <c r="B28" s="10" t="s">
        <v>69</v>
      </c>
      <c r="C28" s="10" t="s">
        <v>70</v>
      </c>
      <c r="D28" s="11" t="s">
        <v>43</v>
      </c>
      <c r="E28" s="12">
        <v>20101014104</v>
      </c>
      <c r="F28" s="10">
        <v>215</v>
      </c>
      <c r="G28" s="13">
        <f t="shared" si="4"/>
        <v>71.6666666666667</v>
      </c>
      <c r="H28" s="14">
        <f t="shared" si="5"/>
        <v>43</v>
      </c>
      <c r="I28" s="13">
        <v>81</v>
      </c>
      <c r="J28" s="14">
        <f t="shared" si="2"/>
        <v>32.4</v>
      </c>
      <c r="K28" s="13">
        <f t="shared" si="6"/>
        <v>75.4</v>
      </c>
      <c r="L28" s="19">
        <v>1</v>
      </c>
      <c r="M28" s="20" t="s">
        <v>18</v>
      </c>
      <c r="N28" s="21"/>
      <c r="O28"/>
      <c r="P28"/>
    </row>
    <row r="29" ht="37.15" customHeight="1" spans="1:16">
      <c r="A29" s="10">
        <v>27</v>
      </c>
      <c r="B29" s="10" t="s">
        <v>71</v>
      </c>
      <c r="C29" s="10" t="s">
        <v>72</v>
      </c>
      <c r="D29" s="11" t="s">
        <v>43</v>
      </c>
      <c r="E29" s="12">
        <v>20101014104</v>
      </c>
      <c r="F29" s="10">
        <v>199</v>
      </c>
      <c r="G29" s="13">
        <f t="shared" si="4"/>
        <v>66.3333333333333</v>
      </c>
      <c r="H29" s="14">
        <f t="shared" si="5"/>
        <v>39.8</v>
      </c>
      <c r="I29" s="13">
        <v>83</v>
      </c>
      <c r="J29" s="14">
        <f t="shared" si="2"/>
        <v>33.2</v>
      </c>
      <c r="K29" s="13">
        <f t="shared" si="6"/>
        <v>73</v>
      </c>
      <c r="L29" s="19">
        <v>2</v>
      </c>
      <c r="M29" s="20" t="s">
        <v>18</v>
      </c>
      <c r="N29" s="21"/>
      <c r="O29"/>
      <c r="P29"/>
    </row>
    <row r="30" ht="37.15" customHeight="1" spans="1:16">
      <c r="A30" s="10">
        <v>28</v>
      </c>
      <c r="B30" s="10" t="s">
        <v>73</v>
      </c>
      <c r="C30" s="25" t="s">
        <v>74</v>
      </c>
      <c r="D30" s="11" t="s">
        <v>43</v>
      </c>
      <c r="E30" s="12">
        <v>20101014104</v>
      </c>
      <c r="F30" s="10">
        <v>201.5</v>
      </c>
      <c r="G30" s="13">
        <f t="shared" si="4"/>
        <v>67.1666666666667</v>
      </c>
      <c r="H30" s="14">
        <f t="shared" si="5"/>
        <v>40.3</v>
      </c>
      <c r="I30" s="13">
        <v>81.2</v>
      </c>
      <c r="J30" s="14">
        <f t="shared" si="2"/>
        <v>32.48</v>
      </c>
      <c r="K30" s="13">
        <f t="shared" si="6"/>
        <v>72.78</v>
      </c>
      <c r="L30" s="19">
        <v>3</v>
      </c>
      <c r="M30" s="22"/>
      <c r="N30" s="21"/>
      <c r="O30"/>
      <c r="P30"/>
    </row>
    <row r="31" ht="37.15" customHeight="1" spans="1:16">
      <c r="A31" s="10">
        <v>29</v>
      </c>
      <c r="B31" s="10" t="s">
        <v>75</v>
      </c>
      <c r="C31" s="25" t="s">
        <v>76</v>
      </c>
      <c r="D31" s="11" t="s">
        <v>43</v>
      </c>
      <c r="E31" s="12">
        <v>20101014104</v>
      </c>
      <c r="F31" s="10">
        <v>199.5</v>
      </c>
      <c r="G31" s="13">
        <f t="shared" si="4"/>
        <v>66.5</v>
      </c>
      <c r="H31" s="14">
        <f t="shared" si="5"/>
        <v>39.9</v>
      </c>
      <c r="I31" s="13">
        <v>80</v>
      </c>
      <c r="J31" s="14">
        <f t="shared" si="2"/>
        <v>32</v>
      </c>
      <c r="K31" s="13">
        <f t="shared" si="6"/>
        <v>71.9</v>
      </c>
      <c r="L31" s="19">
        <v>4</v>
      </c>
      <c r="M31" s="22"/>
      <c r="N31" s="21"/>
      <c r="O31"/>
      <c r="P31"/>
    </row>
    <row r="32" ht="37.15" customHeight="1" spans="1:16">
      <c r="A32" s="10">
        <v>30</v>
      </c>
      <c r="B32" s="10" t="s">
        <v>77</v>
      </c>
      <c r="C32" s="10" t="s">
        <v>78</v>
      </c>
      <c r="D32" s="11" t="s">
        <v>43</v>
      </c>
      <c r="E32" s="12">
        <v>20101014104</v>
      </c>
      <c r="F32" s="10">
        <v>196</v>
      </c>
      <c r="G32" s="13">
        <f t="shared" si="4"/>
        <v>65.3333333333333</v>
      </c>
      <c r="H32" s="14">
        <f t="shared" si="5"/>
        <v>39.2</v>
      </c>
      <c r="I32" s="13">
        <v>80.6</v>
      </c>
      <c r="J32" s="14">
        <f t="shared" si="2"/>
        <v>32.24</v>
      </c>
      <c r="K32" s="13">
        <f t="shared" si="6"/>
        <v>71.44</v>
      </c>
      <c r="L32" s="19">
        <v>5</v>
      </c>
      <c r="M32" s="22"/>
      <c r="N32" s="21"/>
      <c r="O32"/>
      <c r="P32"/>
    </row>
    <row r="33" ht="37.15" customHeight="1" spans="1:16">
      <c r="A33" s="10">
        <v>31</v>
      </c>
      <c r="B33" s="10" t="s">
        <v>79</v>
      </c>
      <c r="C33" s="10" t="s">
        <v>80</v>
      </c>
      <c r="D33" s="11" t="s">
        <v>43</v>
      </c>
      <c r="E33" s="12">
        <v>20101014104</v>
      </c>
      <c r="F33" s="10">
        <v>220</v>
      </c>
      <c r="G33" s="13">
        <f t="shared" si="4"/>
        <v>73.3333333333333</v>
      </c>
      <c r="H33" s="14">
        <f t="shared" si="5"/>
        <v>44</v>
      </c>
      <c r="I33" s="13">
        <v>0</v>
      </c>
      <c r="J33" s="14">
        <f t="shared" si="2"/>
        <v>0</v>
      </c>
      <c r="K33" s="13">
        <f t="shared" si="6"/>
        <v>44</v>
      </c>
      <c r="L33" s="19"/>
      <c r="N33" s="22" t="s">
        <v>52</v>
      </c>
      <c r="O33"/>
      <c r="P33"/>
    </row>
    <row r="34" ht="37.15" customHeight="1" spans="1:16">
      <c r="A34" s="10">
        <v>32</v>
      </c>
      <c r="B34" s="10" t="s">
        <v>81</v>
      </c>
      <c r="C34" s="10" t="s">
        <v>82</v>
      </c>
      <c r="D34" s="11" t="s">
        <v>83</v>
      </c>
      <c r="E34" s="12">
        <v>20101014201</v>
      </c>
      <c r="F34" s="10">
        <v>220</v>
      </c>
      <c r="G34" s="13">
        <f t="shared" si="4"/>
        <v>73.3333333333333</v>
      </c>
      <c r="H34" s="14">
        <f t="shared" si="5"/>
        <v>44</v>
      </c>
      <c r="I34" s="13">
        <v>82.2</v>
      </c>
      <c r="J34" s="14">
        <f t="shared" si="2"/>
        <v>32.88</v>
      </c>
      <c r="K34" s="13">
        <f t="shared" si="6"/>
        <v>76.88</v>
      </c>
      <c r="L34" s="19">
        <v>1</v>
      </c>
      <c r="M34" s="20" t="s">
        <v>18</v>
      </c>
      <c r="N34" s="21"/>
      <c r="O34"/>
      <c r="P34"/>
    </row>
    <row r="35" ht="37.15" customHeight="1" spans="1:16">
      <c r="A35" s="10">
        <v>33</v>
      </c>
      <c r="B35" s="10" t="s">
        <v>84</v>
      </c>
      <c r="C35" s="10" t="s">
        <v>85</v>
      </c>
      <c r="D35" s="11" t="s">
        <v>83</v>
      </c>
      <c r="E35" s="12">
        <v>20101014201</v>
      </c>
      <c r="F35" s="10">
        <v>213</v>
      </c>
      <c r="G35" s="13">
        <f t="shared" si="4"/>
        <v>71</v>
      </c>
      <c r="H35" s="14">
        <f t="shared" si="5"/>
        <v>42.6</v>
      </c>
      <c r="I35" s="13">
        <v>0</v>
      </c>
      <c r="J35" s="14">
        <f t="shared" si="2"/>
        <v>0</v>
      </c>
      <c r="K35" s="13">
        <f t="shared" si="6"/>
        <v>42.6</v>
      </c>
      <c r="L35" s="24"/>
      <c r="M35" s="23"/>
      <c r="N35" s="22" t="s">
        <v>52</v>
      </c>
      <c r="O35"/>
      <c r="P35"/>
    </row>
    <row r="36" ht="37.15" customHeight="1" spans="1:16">
      <c r="A36" s="10">
        <v>34</v>
      </c>
      <c r="B36" s="10" t="s">
        <v>86</v>
      </c>
      <c r="C36" s="10" t="s">
        <v>87</v>
      </c>
      <c r="D36" s="11" t="s">
        <v>83</v>
      </c>
      <c r="E36" s="12">
        <v>20101014201</v>
      </c>
      <c r="F36" s="10">
        <v>210.5</v>
      </c>
      <c r="G36" s="13">
        <f t="shared" si="4"/>
        <v>70.1666666666667</v>
      </c>
      <c r="H36" s="14">
        <f t="shared" si="5"/>
        <v>42.1</v>
      </c>
      <c r="I36" s="13">
        <v>0</v>
      </c>
      <c r="J36" s="14">
        <f t="shared" si="2"/>
        <v>0</v>
      </c>
      <c r="K36" s="13">
        <f t="shared" si="6"/>
        <v>42.1</v>
      </c>
      <c r="L36" s="24"/>
      <c r="M36" s="23"/>
      <c r="N36" s="22" t="s">
        <v>52</v>
      </c>
      <c r="O36"/>
      <c r="P36"/>
    </row>
    <row r="37" ht="37.15" customHeight="1" spans="1:16">
      <c r="A37" s="10">
        <v>35</v>
      </c>
      <c r="B37" s="10" t="s">
        <v>88</v>
      </c>
      <c r="C37" s="10" t="s">
        <v>89</v>
      </c>
      <c r="D37" s="11" t="s">
        <v>83</v>
      </c>
      <c r="E37" s="12">
        <v>20101014202</v>
      </c>
      <c r="F37" s="10">
        <v>218</v>
      </c>
      <c r="G37" s="13">
        <f t="shared" si="4"/>
        <v>72.6666666666667</v>
      </c>
      <c r="H37" s="14">
        <f t="shared" si="5"/>
        <v>43.6</v>
      </c>
      <c r="I37" s="13">
        <v>79.8</v>
      </c>
      <c r="J37" s="14">
        <f t="shared" si="2"/>
        <v>31.92</v>
      </c>
      <c r="K37" s="13">
        <f t="shared" si="6"/>
        <v>75.52</v>
      </c>
      <c r="L37" s="19">
        <v>1</v>
      </c>
      <c r="M37" s="20" t="s">
        <v>18</v>
      </c>
      <c r="N37" s="21"/>
      <c r="O37"/>
      <c r="P37"/>
    </row>
    <row r="38" ht="37.15" customHeight="1" spans="1:16">
      <c r="A38" s="10">
        <v>36</v>
      </c>
      <c r="B38" s="10" t="s">
        <v>90</v>
      </c>
      <c r="C38" s="10" t="s">
        <v>91</v>
      </c>
      <c r="D38" s="11" t="s">
        <v>83</v>
      </c>
      <c r="E38" s="12">
        <v>20101014202</v>
      </c>
      <c r="F38" s="10">
        <v>215</v>
      </c>
      <c r="G38" s="13">
        <f t="shared" si="4"/>
        <v>71.6666666666667</v>
      </c>
      <c r="H38" s="14">
        <f t="shared" si="5"/>
        <v>43</v>
      </c>
      <c r="I38" s="13">
        <v>80.4</v>
      </c>
      <c r="J38" s="14">
        <f t="shared" si="2"/>
        <v>32.16</v>
      </c>
      <c r="K38" s="13">
        <f t="shared" si="6"/>
        <v>75.16</v>
      </c>
      <c r="L38" s="19">
        <v>2</v>
      </c>
      <c r="M38" s="22"/>
      <c r="N38" s="21"/>
      <c r="O38"/>
      <c r="P38"/>
    </row>
    <row r="39" ht="37.15" customHeight="1" spans="1:16">
      <c r="A39" s="10">
        <v>37</v>
      </c>
      <c r="B39" s="10" t="s">
        <v>92</v>
      </c>
      <c r="C39" s="10" t="s">
        <v>93</v>
      </c>
      <c r="D39" s="11" t="s">
        <v>83</v>
      </c>
      <c r="E39" s="12">
        <v>20101014202</v>
      </c>
      <c r="F39" s="10">
        <v>229</v>
      </c>
      <c r="G39" s="13">
        <f t="shared" si="4"/>
        <v>76.3333333333333</v>
      </c>
      <c r="H39" s="14">
        <f t="shared" si="5"/>
        <v>45.8</v>
      </c>
      <c r="I39" s="13">
        <v>0</v>
      </c>
      <c r="J39" s="14">
        <f t="shared" si="2"/>
        <v>0</v>
      </c>
      <c r="K39" s="13">
        <f t="shared" si="6"/>
        <v>45.8</v>
      </c>
      <c r="L39" s="24"/>
      <c r="N39" s="22" t="s">
        <v>52</v>
      </c>
      <c r="O39"/>
      <c r="P39"/>
    </row>
    <row r="40" ht="37.15" customHeight="1" spans="1:16">
      <c r="A40" s="10">
        <v>38</v>
      </c>
      <c r="B40" s="10" t="s">
        <v>94</v>
      </c>
      <c r="C40" s="10" t="s">
        <v>95</v>
      </c>
      <c r="D40" s="11" t="s">
        <v>83</v>
      </c>
      <c r="E40" s="12">
        <v>20101014203</v>
      </c>
      <c r="F40" s="10">
        <v>217</v>
      </c>
      <c r="G40" s="13">
        <f t="shared" si="4"/>
        <v>72.3333333333333</v>
      </c>
      <c r="H40" s="14">
        <f t="shared" si="5"/>
        <v>43.4</v>
      </c>
      <c r="I40" s="13">
        <v>80</v>
      </c>
      <c r="J40" s="14">
        <f t="shared" si="2"/>
        <v>32</v>
      </c>
      <c r="K40" s="13">
        <f t="shared" si="6"/>
        <v>75.4</v>
      </c>
      <c r="L40" s="19">
        <v>1</v>
      </c>
      <c r="M40" s="20" t="s">
        <v>18</v>
      </c>
      <c r="N40" s="21"/>
      <c r="O40"/>
      <c r="P40"/>
    </row>
    <row r="41" ht="37.15" customHeight="1" spans="1:16">
      <c r="A41" s="10">
        <v>39</v>
      </c>
      <c r="B41" s="10" t="s">
        <v>96</v>
      </c>
      <c r="C41" s="10" t="s">
        <v>97</v>
      </c>
      <c r="D41" s="11" t="s">
        <v>83</v>
      </c>
      <c r="E41" s="12">
        <v>20101014203</v>
      </c>
      <c r="F41" s="10">
        <v>216</v>
      </c>
      <c r="G41" s="13">
        <f t="shared" si="4"/>
        <v>72</v>
      </c>
      <c r="H41" s="14">
        <f t="shared" si="5"/>
        <v>43.2</v>
      </c>
      <c r="I41" s="13">
        <v>76.6</v>
      </c>
      <c r="J41" s="14">
        <f t="shared" si="2"/>
        <v>30.64</v>
      </c>
      <c r="K41" s="13">
        <f t="shared" si="6"/>
        <v>73.84</v>
      </c>
      <c r="L41" s="19">
        <v>2</v>
      </c>
      <c r="M41" s="20"/>
      <c r="N41" s="21"/>
      <c r="O41"/>
      <c r="P41"/>
    </row>
    <row r="42" ht="37.15" customHeight="1" spans="1:16">
      <c r="A42" s="10">
        <v>40</v>
      </c>
      <c r="B42" s="10" t="s">
        <v>98</v>
      </c>
      <c r="C42" s="10" t="s">
        <v>99</v>
      </c>
      <c r="D42" s="11" t="s">
        <v>83</v>
      </c>
      <c r="E42" s="12">
        <v>20101014203</v>
      </c>
      <c r="F42" s="10">
        <v>212.5</v>
      </c>
      <c r="G42" s="13">
        <f t="shared" si="4"/>
        <v>70.8333333333333</v>
      </c>
      <c r="H42" s="14">
        <f t="shared" si="5"/>
        <v>42.5</v>
      </c>
      <c r="I42" s="13">
        <v>75.8</v>
      </c>
      <c r="J42" s="14">
        <f t="shared" si="2"/>
        <v>30.32</v>
      </c>
      <c r="K42" s="13">
        <f t="shared" si="6"/>
        <v>72.82</v>
      </c>
      <c r="L42" s="19">
        <v>3</v>
      </c>
      <c r="M42" s="20"/>
      <c r="N42" s="21"/>
      <c r="O42"/>
      <c r="P42"/>
    </row>
    <row r="43" ht="37.15" customHeight="1" spans="1:16">
      <c r="A43" s="10">
        <v>41</v>
      </c>
      <c r="B43" s="10" t="s">
        <v>100</v>
      </c>
      <c r="C43" s="10" t="s">
        <v>101</v>
      </c>
      <c r="D43" s="11" t="s">
        <v>102</v>
      </c>
      <c r="E43" s="12">
        <v>20101014301</v>
      </c>
      <c r="F43" s="10">
        <v>231</v>
      </c>
      <c r="G43" s="13">
        <f t="shared" si="4"/>
        <v>77</v>
      </c>
      <c r="H43" s="14">
        <f t="shared" si="5"/>
        <v>46.2</v>
      </c>
      <c r="I43" s="13">
        <v>80.4</v>
      </c>
      <c r="J43" s="14">
        <f t="shared" si="2"/>
        <v>32.16</v>
      </c>
      <c r="K43" s="13">
        <f t="shared" si="6"/>
        <v>78.36</v>
      </c>
      <c r="L43" s="19">
        <v>1</v>
      </c>
      <c r="M43" s="20" t="s">
        <v>18</v>
      </c>
      <c r="N43" s="21"/>
      <c r="O43"/>
      <c r="P43"/>
    </row>
    <row r="44" ht="37.15" customHeight="1" spans="1:16">
      <c r="A44" s="10">
        <v>42</v>
      </c>
      <c r="B44" s="10" t="s">
        <v>103</v>
      </c>
      <c r="C44" s="10" t="s">
        <v>104</v>
      </c>
      <c r="D44" s="11" t="s">
        <v>102</v>
      </c>
      <c r="E44" s="12">
        <v>20101014301</v>
      </c>
      <c r="F44" s="10">
        <v>220</v>
      </c>
      <c r="G44" s="13">
        <f t="shared" si="4"/>
        <v>73.3333333333333</v>
      </c>
      <c r="H44" s="14">
        <f t="shared" si="5"/>
        <v>44</v>
      </c>
      <c r="I44" s="13">
        <v>81</v>
      </c>
      <c r="J44" s="14">
        <f t="shared" si="2"/>
        <v>32.4</v>
      </c>
      <c r="K44" s="13">
        <f t="shared" si="6"/>
        <v>76.4</v>
      </c>
      <c r="L44" s="19">
        <v>2</v>
      </c>
      <c r="M44" s="20" t="s">
        <v>18</v>
      </c>
      <c r="N44" s="21"/>
      <c r="O44"/>
      <c r="P44"/>
    </row>
    <row r="45" ht="37.15" customHeight="1" spans="1:16">
      <c r="A45" s="10">
        <v>43</v>
      </c>
      <c r="B45" s="10" t="s">
        <v>105</v>
      </c>
      <c r="C45" s="10" t="s">
        <v>106</v>
      </c>
      <c r="D45" s="11" t="s">
        <v>102</v>
      </c>
      <c r="E45" s="12">
        <v>20101014301</v>
      </c>
      <c r="F45" s="10">
        <v>215.5</v>
      </c>
      <c r="G45" s="13">
        <f t="shared" si="4"/>
        <v>71.8333333333333</v>
      </c>
      <c r="H45" s="14">
        <f t="shared" si="5"/>
        <v>43.1</v>
      </c>
      <c r="I45" s="13">
        <v>82</v>
      </c>
      <c r="J45" s="14">
        <f t="shared" si="2"/>
        <v>32.8</v>
      </c>
      <c r="K45" s="13">
        <f t="shared" si="6"/>
        <v>75.9</v>
      </c>
      <c r="L45" s="19">
        <v>3</v>
      </c>
      <c r="M45" s="20"/>
      <c r="N45" s="21"/>
      <c r="O45"/>
      <c r="P45"/>
    </row>
    <row r="46" ht="37.15" customHeight="1" spans="1:16">
      <c r="A46" s="10">
        <v>44</v>
      </c>
      <c r="B46" s="10" t="s">
        <v>107</v>
      </c>
      <c r="C46" s="10" t="s">
        <v>108</v>
      </c>
      <c r="D46" s="11" t="s">
        <v>102</v>
      </c>
      <c r="E46" s="12">
        <v>20101014301</v>
      </c>
      <c r="F46" s="10">
        <v>211.5</v>
      </c>
      <c r="G46" s="13">
        <f t="shared" si="4"/>
        <v>70.5</v>
      </c>
      <c r="H46" s="14">
        <f t="shared" si="5"/>
        <v>42.3</v>
      </c>
      <c r="I46" s="13">
        <v>79</v>
      </c>
      <c r="J46" s="14">
        <f t="shared" si="2"/>
        <v>31.6</v>
      </c>
      <c r="K46" s="13">
        <f t="shared" si="6"/>
        <v>73.9</v>
      </c>
      <c r="L46" s="19">
        <v>4</v>
      </c>
      <c r="M46" s="20"/>
      <c r="N46" s="21"/>
      <c r="O46"/>
      <c r="P46"/>
    </row>
    <row r="47" ht="37.15" customHeight="1" spans="1:16">
      <c r="A47" s="10">
        <v>45</v>
      </c>
      <c r="B47" s="10" t="s">
        <v>109</v>
      </c>
      <c r="C47" s="10" t="s">
        <v>110</v>
      </c>
      <c r="D47" s="11" t="s">
        <v>102</v>
      </c>
      <c r="E47" s="12">
        <v>20101014301</v>
      </c>
      <c r="F47" s="10">
        <v>228</v>
      </c>
      <c r="G47" s="13">
        <f t="shared" si="4"/>
        <v>76</v>
      </c>
      <c r="H47" s="14">
        <f t="shared" si="5"/>
        <v>45.6</v>
      </c>
      <c r="I47" s="13">
        <v>0</v>
      </c>
      <c r="J47" s="14">
        <f t="shared" si="2"/>
        <v>0</v>
      </c>
      <c r="K47" s="13">
        <f t="shared" si="6"/>
        <v>45.6</v>
      </c>
      <c r="L47" s="19"/>
      <c r="M47" s="23"/>
      <c r="N47" s="22" t="s">
        <v>52</v>
      </c>
      <c r="O47"/>
      <c r="P47"/>
    </row>
    <row r="48" ht="37.15" customHeight="1" spans="1:16">
      <c r="A48" s="10">
        <v>46</v>
      </c>
      <c r="B48" s="10" t="s">
        <v>111</v>
      </c>
      <c r="C48" s="10" t="s">
        <v>112</v>
      </c>
      <c r="D48" s="11" t="s">
        <v>102</v>
      </c>
      <c r="E48" s="12">
        <v>20101014301</v>
      </c>
      <c r="F48" s="10">
        <v>228</v>
      </c>
      <c r="G48" s="13">
        <f t="shared" si="4"/>
        <v>76</v>
      </c>
      <c r="H48" s="14">
        <f t="shared" si="5"/>
        <v>45.6</v>
      </c>
      <c r="I48" s="13">
        <v>0</v>
      </c>
      <c r="J48" s="14">
        <f t="shared" si="2"/>
        <v>0</v>
      </c>
      <c r="K48" s="13">
        <f t="shared" si="6"/>
        <v>45.6</v>
      </c>
      <c r="L48" s="19"/>
      <c r="M48" s="23"/>
      <c r="N48" s="22" t="s">
        <v>52</v>
      </c>
      <c r="O48"/>
      <c r="P48"/>
    </row>
  </sheetData>
  <autoFilter ref="A2:P48">
    <extLst/>
  </autoFilter>
  <mergeCells count="1">
    <mergeCell ref="A1:M1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AiDo</cp:lastModifiedBy>
  <dcterms:created xsi:type="dcterms:W3CDTF">2020-01-02T03:00:00Z</dcterms:created>
  <cp:lastPrinted>2020-10-09T07:59:00Z</cp:lastPrinted>
  <dcterms:modified xsi:type="dcterms:W3CDTF">2025-06-09T02:03:13Z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ICV">
    <vt:lpwstr>649EE93D34334B648B52721EC215BF32_13</vt:lpwstr>
  </property>
</Properties>
</file>